
<file path=[Content_Types].xml><?xml version="1.0" encoding="utf-8"?>
<Types xmlns="http://schemas.openxmlformats.org/package/2006/content-type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17"/>
  <workbookPr/>
  <mc:AlternateContent xmlns:mc="http://schemas.openxmlformats.org/markup-compatibility/2006">
    <mc:Choice Requires="x15">
      <x15ac:absPath xmlns:x15ac="http://schemas.microsoft.com/office/spreadsheetml/2010/11/ac" url="/Users/hideaki/Library/CloudStorage/Dropbox/Mac (2)/Desktop/sailing/2STP/イベント/7月中〆西日本OP/2026/"/>
    </mc:Choice>
  </mc:AlternateContent>
  <xr:revisionPtr revIDLastSave="0" documentId="13_ncr:1_{3B2E99DC-799A-894E-9E55-F937582F52AE}" xr6:coauthVersionLast="47" xr6:coauthVersionMax="47" xr10:uidLastSave="{00000000-0000-0000-0000-000000000000}"/>
  <bookViews>
    <workbookView xWindow="3080" yWindow="660" windowWidth="22520" windowHeight="18260" xr2:uid="{00000000-000D-0000-FFFF-FFFF00000000}"/>
  </bookViews>
  <sheets>
    <sheet name="参加申込書" sheetId="2" r:id="rId1"/>
    <sheet name="記入例" sheetId="6"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1">
      <go:sheetsCustomData xmlns:go="http://customooxmlschemas.google.com/" r:id="rId7" roundtripDataSignature="AMtx7mgh5DdfPPa1m4HEaQNQQs7hhinTIQ=="/>
    </ext>
  </extLst>
</workbook>
</file>

<file path=xl/calcChain.xml><?xml version="1.0" encoding="utf-8"?>
<calcChain xmlns="http://schemas.openxmlformats.org/spreadsheetml/2006/main">
  <c r="H15" i="2" l="1"/>
  <c r="L23" i="2"/>
  <c r="L24" i="2"/>
  <c r="L25" i="2"/>
  <c r="L26" i="2"/>
  <c r="L27" i="2"/>
  <c r="L28" i="2"/>
  <c r="L29" i="2"/>
  <c r="L30" i="2"/>
  <c r="L31" i="2"/>
  <c r="L32" i="2"/>
  <c r="L33" i="2"/>
  <c r="L34" i="2"/>
  <c r="L35" i="2"/>
  <c r="L36" i="2"/>
  <c r="E15" i="2"/>
  <c r="E16" i="2"/>
  <c r="L46" i="2"/>
  <c r="G59" i="6"/>
  <c r="G58" i="6"/>
  <c r="G57" i="6"/>
  <c r="L52" i="6"/>
  <c r="L51" i="6"/>
  <c r="L50" i="6"/>
  <c r="L49" i="6"/>
  <c r="L48" i="6"/>
  <c r="L47" i="6"/>
  <c r="L46" i="6"/>
  <c r="L45" i="6"/>
  <c r="L44" i="6"/>
  <c r="L43" i="6"/>
  <c r="L42" i="6"/>
  <c r="L41" i="6"/>
  <c r="L40" i="6"/>
  <c r="L39" i="6"/>
  <c r="L38" i="6"/>
  <c r="L37" i="6"/>
  <c r="L36" i="6"/>
  <c r="L35" i="6"/>
  <c r="L34" i="6"/>
  <c r="L33" i="6"/>
  <c r="L32" i="6"/>
  <c r="L31" i="6"/>
  <c r="L30" i="6"/>
  <c r="L29" i="6"/>
  <c r="L28" i="6"/>
  <c r="L27" i="6"/>
  <c r="L26" i="6"/>
  <c r="L25" i="6"/>
  <c r="L24" i="6"/>
  <c r="L23" i="6"/>
  <c r="E16" i="6"/>
  <c r="H15" i="6"/>
  <c r="E15" i="6"/>
  <c r="E17" i="6" s="1"/>
  <c r="L37" i="2"/>
  <c r="L38" i="2"/>
  <c r="L39" i="2"/>
  <c r="L40" i="2"/>
  <c r="L41" i="2"/>
  <c r="L42" i="2"/>
  <c r="L43" i="2"/>
  <c r="L44" i="2"/>
  <c r="L45" i="2"/>
  <c r="L47" i="2"/>
  <c r="L48" i="2"/>
  <c r="L49" i="2"/>
  <c r="L50" i="2"/>
  <c r="L51" i="2"/>
  <c r="L52" i="2"/>
  <c r="G59" i="2"/>
  <c r="E17" i="2" l="1"/>
  <c r="L53" i="6"/>
  <c r="E18" i="6" s="1"/>
  <c r="G60" i="6"/>
  <c r="H18" i="6" s="1"/>
  <c r="E19" i="6" s="1"/>
  <c r="G57" i="2"/>
  <c r="G58" i="2"/>
  <c r="G60" i="2" l="1"/>
  <c r="L53" i="2" l="1"/>
  <c r="E18" i="2" s="1"/>
  <c r="H18" i="2"/>
  <c r="E19" i="2" l="1"/>
</calcChain>
</file>

<file path=xl/sharedStrings.xml><?xml version="1.0" encoding="utf-8"?>
<sst xmlns="http://schemas.openxmlformats.org/spreadsheetml/2006/main" count="143" uniqueCount="87">
  <si>
    <t>代表申込者</t>
  </si>
  <si>
    <t>氏名</t>
  </si>
  <si>
    <t>◆◆　メール送付、問合せ先　◆◆</t>
  </si>
  <si>
    <t>メールアドレス</t>
  </si>
  <si>
    <t>携帯電話番号</t>
  </si>
  <si>
    <t>参加料</t>
  </si>
  <si>
    <t>Aクラス(人)</t>
  </si>
  <si>
    <t>支援艇数</t>
  </si>
  <si>
    <t>Bクラス(人)</t>
  </si>
  <si>
    <t>合計   (人)</t>
  </si>
  <si>
    <t>選手参加料</t>
  </si>
  <si>
    <t>支援艇持込料</t>
  </si>
  <si>
    <t>振込合計金額 (円)</t>
  </si>
  <si>
    <t>1. 選手参加申込</t>
  </si>
  <si>
    <t>※ 氏名・フリガナは苗字と名前の間にスペースを入れる</t>
  </si>
  <si>
    <t>No.</t>
  </si>
  <si>
    <t>フリガナ</t>
  </si>
  <si>
    <t>学年</t>
  </si>
  <si>
    <t>性別</t>
  </si>
  <si>
    <t>クラス</t>
  </si>
  <si>
    <t>セールNo.
(JPN不要)</t>
  </si>
  <si>
    <t>OP協会会員番号</t>
  </si>
  <si>
    <t>JSAF会員番号</t>
  </si>
  <si>
    <t>合計金額</t>
  </si>
  <si>
    <t>艇名</t>
  </si>
  <si>
    <t>領収証</t>
  </si>
  <si>
    <t>領収証宛名</t>
  </si>
  <si>
    <t>備考※</t>
  </si>
  <si>
    <r>
      <rPr>
        <b/>
        <sz val="16"/>
        <color theme="1"/>
        <rFont val="MS PGothic"/>
        <family val="3"/>
        <charset val="128"/>
      </rPr>
      <t>◆諸費用◆　</t>
    </r>
    <r>
      <rPr>
        <sz val="16"/>
        <color theme="1"/>
        <rFont val="MS PGothic"/>
        <family val="3"/>
        <charset val="128"/>
      </rPr>
      <t>※水色、黄色セルは自動入力です。</t>
    </r>
  </si>
  <si>
    <t>4. 領収証について</t>
  </si>
  <si>
    <t>※複数枚必要な場合は［備考］欄に、それぞれの金額と但し書きをご指定ください。ご希望がない場合も都合により複数枚になる場合があります。</t>
  </si>
  <si>
    <t>　　　</t>
  </si>
  <si>
    <t>男</t>
  </si>
  <si>
    <t>A</t>
  </si>
  <si>
    <t>B</t>
  </si>
  <si>
    <t>女</t>
  </si>
  <si>
    <t>必要</t>
  </si>
  <si>
    <t>2. 支援艇申請 [NOR.14(a)]</t>
    <phoneticPr fontId="20"/>
  </si>
  <si>
    <t>3. 艇搬入出予定日</t>
    <rPh sb="3" eb="10">
      <t>テイハンニュ</t>
    </rPh>
    <phoneticPr fontId="20"/>
  </si>
  <si>
    <t>OP級搬入予定日</t>
    <phoneticPr fontId="20"/>
  </si>
  <si>
    <t>支援艇搬入予定日</t>
    <rPh sb="0" eb="3">
      <t>シエn</t>
    </rPh>
    <rPh sb="3" eb="8">
      <t>ハンニュウヨテ</t>
    </rPh>
    <phoneticPr fontId="20"/>
  </si>
  <si>
    <t>OP級搬出予定日</t>
    <rPh sb="4" eb="5">
      <t xml:space="preserve">シュツ </t>
    </rPh>
    <phoneticPr fontId="20"/>
  </si>
  <si>
    <t>支援艇搬出予定日</t>
    <rPh sb="0" eb="3">
      <t>シエn</t>
    </rPh>
    <rPh sb="3" eb="8">
      <t>ハンニュウヨテ</t>
    </rPh>
    <phoneticPr fontId="20"/>
  </si>
  <si>
    <t>大会運営事務局</t>
    <rPh sb="4" eb="7">
      <t>j</t>
    </rPh>
    <phoneticPr fontId="20"/>
  </si>
  <si>
    <t>fsailingc@gmail.com</t>
    <phoneticPr fontId="20"/>
  </si>
  <si>
    <t>合計金額</t>
    <phoneticPr fontId="20"/>
  </si>
  <si>
    <t>第46回 西日本オプティミスト級セーリング選手権大会　参加申込・ 支援艇申請書</t>
    <phoneticPr fontId="20"/>
  </si>
  <si>
    <t>第46回西日本オプティミスト級セーリング選手権大会の参加を申し込みます。
また、エントリーした選手はセーリング競技規則およびこの大会に適用された他のすべての規則に従うことに同意し、大会前、大会期間中または大会後に受けた物理的損傷、
負傷もしくは死亡に対して、主催団体に一切の責任がないものと認めます。</t>
    <phoneticPr fontId="20"/>
  </si>
  <si>
    <t>以下、太枠内へ記載の上、大会運営事務局へEメールにて送付ください。</t>
    <rPh sb="12" eb="19">
      <t>タイカイ</t>
    </rPh>
    <phoneticPr fontId="20"/>
  </si>
  <si>
    <t>クラブ名</t>
    <phoneticPr fontId="20"/>
  </si>
  <si>
    <t>sailinguu@ooo.com</t>
    <phoneticPr fontId="20"/>
  </si>
  <si>
    <t>8月16日3艇、8月17日6艇</t>
    <phoneticPr fontId="20"/>
  </si>
  <si>
    <t>8月20日9艇</t>
    <phoneticPr fontId="20"/>
  </si>
  <si>
    <t>8月16日1艇、8月17日2艇</t>
    <phoneticPr fontId="20"/>
  </si>
  <si>
    <t>8月20日1艇/8月21日2艇</t>
    <rPh sb="6" eb="7">
      <t xml:space="preserve">テイ </t>
    </rPh>
    <phoneticPr fontId="20"/>
  </si>
  <si>
    <t>SAI</t>
    <phoneticPr fontId="20"/>
  </si>
  <si>
    <t>LIN</t>
    <phoneticPr fontId="20"/>
  </si>
  <si>
    <t>※OP, 支援艇を大会期間以外で搬入出される場合、別途ハーバー事務所へ事前に連絡し、手続きをしてください。</t>
    <rPh sb="9" eb="13">
      <t>タイカイ</t>
    </rPh>
    <rPh sb="13" eb="15">
      <t xml:space="preserve">ヒ </t>
    </rPh>
    <rPh sb="18" eb="19">
      <t xml:space="preserve">シュツ </t>
    </rPh>
    <rPh sb="31" eb="34">
      <t>ジムショヘ</t>
    </rPh>
    <rPh sb="42" eb="44">
      <t>テツヅキ</t>
    </rPh>
    <phoneticPr fontId="20"/>
  </si>
  <si>
    <t>　※大会期間の領収証が必要な場合はご記入ください。</t>
    <rPh sb="2" eb="6">
      <t>タイカイ</t>
    </rPh>
    <phoneticPr fontId="20"/>
  </si>
  <si>
    <t>支援艇とエントリー費は分けて発行を希望します
12,000円　支援艇料として
30,000円　エントリー費として</t>
    <phoneticPr fontId="20"/>
  </si>
  <si>
    <t xml:space="preserve">　SAILING　クラブ		</t>
    <phoneticPr fontId="20"/>
  </si>
  <si>
    <t>山川　海空</t>
    <rPh sb="0" eb="2">
      <t>ヤマカワ</t>
    </rPh>
    <rPh sb="3" eb="4">
      <t>ウミ</t>
    </rPh>
    <rPh sb="4" eb="5">
      <t>ソラ</t>
    </rPh>
    <phoneticPr fontId="20"/>
  </si>
  <si>
    <t>０９０−００００−００００</t>
    <phoneticPr fontId="20"/>
  </si>
  <si>
    <t>GUU</t>
    <phoneticPr fontId="20"/>
  </si>
  <si>
    <t>SAILING　クラブ</t>
    <phoneticPr fontId="20"/>
  </si>
  <si>
    <t>領収証宛名</t>
    <phoneticPr fontId="20"/>
  </si>
  <si>
    <t xml:space="preserve">2023-00-000 </t>
    <phoneticPr fontId="20"/>
  </si>
  <si>
    <t xml:space="preserve">2023-00-001 </t>
    <phoneticPr fontId="20"/>
  </si>
  <si>
    <t>2023-00-002</t>
    <phoneticPr fontId="20"/>
  </si>
  <si>
    <t>海　一郎</t>
    <rPh sb="0" eb="1">
      <t>ウミ</t>
    </rPh>
    <rPh sb="2" eb="4">
      <t>イチロウ</t>
    </rPh>
    <phoneticPr fontId="20"/>
  </si>
  <si>
    <t>山　花子</t>
    <rPh sb="0" eb="1">
      <t xml:space="preserve">ヤマ </t>
    </rPh>
    <rPh sb="2" eb="4">
      <t>ハナコ</t>
    </rPh>
    <phoneticPr fontId="20"/>
  </si>
  <si>
    <t>空　太郎</t>
    <rPh sb="0" eb="1">
      <t xml:space="preserve">ソラ </t>
    </rPh>
    <phoneticPr fontId="20"/>
  </si>
  <si>
    <t>ウミ　イチロウ</t>
    <phoneticPr fontId="20"/>
  </si>
  <si>
    <t>ヤマ　ハナコ</t>
    <phoneticPr fontId="20"/>
  </si>
  <si>
    <t>ソラ　タロウ</t>
    <phoneticPr fontId="20"/>
  </si>
  <si>
    <t>40-040-11111-3</t>
    <phoneticPr fontId="20"/>
  </si>
  <si>
    <t>40-040-22222-3</t>
    <phoneticPr fontId="20"/>
  </si>
  <si>
    <t>40-040-33333-3</t>
    <phoneticPr fontId="20"/>
  </si>
  <si>
    <t>ー</t>
    <phoneticPr fontId="20"/>
  </si>
  <si>
    <t>第49回 西日本オプティミスト級セーリング選手権大会　参加申込・ 支援艇申請書</t>
  </si>
  <si>
    <t>第49回西日本オプティミスト級セーリング選手権大会の参加を申し込みます。
また、エントリーした選手はセーリング競技規則およびこの大会に適用された他のすべての規則に従うことに同意し、大会前、大会期間中または大会後に受けた物理的損傷、
負傷もしくは死亡に対して、主催団体に一切の責任がないものと認めます。</t>
  </si>
  <si>
    <t>　</t>
    <phoneticPr fontId="20"/>
  </si>
  <si>
    <t>(様式1)</t>
    <rPh sb="1" eb="3">
      <t xml:space="preserve">ヨウシキ </t>
    </rPh>
    <phoneticPr fontId="20"/>
  </si>
  <si>
    <t>※OP, 支援艇を事前搬入される場合、別途ハーバー使用料が必要です。大会事務局へご連絡ください。</t>
    <rPh sb="9" eb="13">
      <t>タイカイ</t>
    </rPh>
    <rPh sb="13" eb="15">
      <t xml:space="preserve">ヒ </t>
    </rPh>
    <rPh sb="18" eb="19">
      <t xml:space="preserve">シュツ </t>
    </rPh>
    <rPh sb="31" eb="34">
      <t>ジムショヘ</t>
    </rPh>
    <rPh sb="36" eb="39">
      <t xml:space="preserve">ジムキョク </t>
    </rPh>
    <rPh sb="40" eb="42">
      <t>テツヅキ</t>
    </rPh>
    <phoneticPr fontId="20"/>
  </si>
  <si>
    <t>代表申込者</t>
    <phoneticPr fontId="20"/>
  </si>
  <si>
    <t>長さ(m)</t>
    <rPh sb="0" eb="1">
      <t xml:space="preserve">ナガサ </t>
    </rPh>
    <phoneticPr fontId="20"/>
  </si>
  <si>
    <t>m</t>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</si>
</sst>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General&quot;枚&quot;"/>
  </numFmts>
  <fonts count="30">
    <font>
      <sz val="11"/>
      <color theme="1"/>
      <name val="Calibri"/>
      <scheme val="minor"/>
    </font>
    <font>
      <sz val="11"/>
      <color theme="1"/>
      <name val="MS PGothic"/>
      <family val="3"/>
      <charset val="128"/>
    </font>
    <font>
      <b/>
      <sz val="26"/>
      <color theme="1"/>
      <name val="MS PGothic"/>
      <family val="3"/>
      <charset val="128"/>
    </font>
    <font>
      <sz val="16"/>
      <color theme="1"/>
      <name val="MS PGothic"/>
      <family val="3"/>
      <charset val="128"/>
    </font>
    <font>
      <sz val="11"/>
      <name val="Calibri"/>
      <family val="2"/>
    </font>
    <font>
      <sz val="14"/>
      <color theme="1"/>
      <name val="MS PGothic"/>
      <family val="3"/>
      <charset val="128"/>
    </font>
    <font>
      <sz val="18"/>
      <color rgb="FF000000"/>
      <name val="MS PGothic"/>
      <family val="3"/>
      <charset val="128"/>
    </font>
    <font>
      <sz val="24"/>
      <color theme="1"/>
      <name val="MS PGothic"/>
      <family val="3"/>
      <charset val="128"/>
    </font>
    <font>
      <sz val="12"/>
      <color theme="1"/>
      <name val="MS PGothic"/>
      <family val="3"/>
      <charset val="128"/>
    </font>
    <font>
      <sz val="9"/>
      <color theme="1"/>
      <name val="MS PGothic"/>
      <family val="3"/>
      <charset val="128"/>
    </font>
    <font>
      <b/>
      <sz val="16"/>
      <color theme="1"/>
      <name val="MS PGothic"/>
      <family val="3"/>
      <charset val="128"/>
    </font>
    <font>
      <sz val="17"/>
      <color theme="1"/>
      <name val="MS PGothic"/>
      <family val="3"/>
      <charset val="128"/>
    </font>
    <font>
      <b/>
      <sz val="18"/>
      <color rgb="FFFF0000"/>
      <name val="MS PGothic"/>
      <family val="3"/>
      <charset val="128"/>
    </font>
    <font>
      <sz val="17"/>
      <color rgb="FF000000"/>
      <name val="MS PGothic"/>
      <family val="3"/>
      <charset val="128"/>
    </font>
    <font>
      <b/>
      <sz val="17"/>
      <color theme="1"/>
      <name val="MS PGothic"/>
      <family val="3"/>
      <charset val="128"/>
    </font>
    <font>
      <sz val="16"/>
      <color rgb="FF000000"/>
      <name val="MS PGothic"/>
      <family val="3"/>
      <charset val="128"/>
    </font>
    <font>
      <sz val="14"/>
      <color theme="1"/>
      <name val="&quot;ｍｓ ｐゴシック&quot;"/>
      <family val="3"/>
      <charset val="128"/>
    </font>
    <font>
      <b/>
      <sz val="14"/>
      <color theme="1"/>
      <name val="&quot;ｍｓ ｐゴシック&quot;"/>
      <family val="3"/>
      <charset val="128"/>
    </font>
    <font>
      <sz val="11"/>
      <color theme="1"/>
      <name val="Calibri"/>
      <family val="2"/>
    </font>
    <font>
      <sz val="14"/>
      <color rgb="FF000000"/>
      <name val="MS PGothic"/>
      <family val="3"/>
      <charset val="128"/>
    </font>
    <font>
      <sz val="6"/>
      <name val="Calibri"/>
      <family val="3"/>
      <charset val="128"/>
      <scheme val="minor"/>
    </font>
    <font>
      <u/>
      <sz val="11"/>
      <color theme="10"/>
      <name val="Calibri"/>
      <family val="2"/>
      <scheme val="minor"/>
    </font>
    <font>
      <sz val="16"/>
      <color theme="1"/>
      <name val="ＭＳ ゴシック"/>
      <family val="2"/>
      <charset val="128"/>
    </font>
    <font>
      <u/>
      <sz val="16"/>
      <color theme="10"/>
      <name val="Calibri"/>
      <family val="2"/>
      <scheme val="minor"/>
    </font>
    <font>
      <u/>
      <sz val="18"/>
      <color theme="10"/>
      <name val="Calibri"/>
      <family val="2"/>
      <scheme val="minor"/>
    </font>
    <font>
      <u/>
      <sz val="16"/>
      <color theme="10"/>
      <name val="Calibri"/>
      <family val="2"/>
    </font>
    <font>
      <sz val="16"/>
      <name val="Calibri"/>
      <family val="2"/>
      <scheme val="minor"/>
    </font>
    <font>
      <sz val="11"/>
      <color theme="1"/>
      <name val="Calibri"/>
      <family val="2"/>
      <scheme val="minor"/>
    </font>
    <font>
      <sz val="11"/>
      <color theme="1"/>
      <name val="MS Gothic"/>
      <family val="2"/>
      <charset val="128"/>
    </font>
    <font>
      <sz val="18"/>
      <color theme="1"/>
      <name val="MS PGothic"/>
      <family val="2"/>
      <charset val="128"/>
    </font>
  </fonts>
  <fills count="5">
    <fill>
      <patternFill patternType="none"/>
    </fill>
    <fill>
      <patternFill patternType="gray125"/>
    </fill>
    <fill>
      <patternFill patternType="solid">
        <fgColor rgb="FFD9E2F3"/>
        <bgColor rgb="FFD9E2F3"/>
      </patternFill>
    </fill>
    <fill>
      <patternFill patternType="solid">
        <fgColor theme="0"/>
        <bgColor theme="0"/>
      </patternFill>
    </fill>
    <fill>
      <patternFill patternType="solid">
        <fgColor rgb="FFFFFF00"/>
        <bgColor rgb="FFFFFF00"/>
      </patternFill>
    </fill>
  </fills>
  <borders count="102">
    <border>
      <left/>
      <right/>
      <top/>
      <bottom/>
      <diagonal/>
    </border>
    <border>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bottom/>
      <diagonal/>
    </border>
    <border>
      <left style="thin">
        <color rgb="FF000000"/>
      </left>
      <right/>
      <top/>
      <bottom/>
      <diagonal/>
    </border>
    <border>
      <left style="thin">
        <color rgb="FF000000"/>
      </left>
      <right style="thin">
        <color rgb="FF000000"/>
      </right>
      <top style="thin">
        <color rgb="FF000000"/>
      </top>
      <bottom style="double">
        <color rgb="FF000000"/>
      </bottom>
      <diagonal/>
    </border>
    <border>
      <left/>
      <right style="thin">
        <color rgb="FF000000"/>
      </right>
      <top style="thin">
        <color rgb="FF000000"/>
      </top>
      <bottom style="double">
        <color rgb="FF000000"/>
      </bottom>
      <diagonal/>
    </border>
    <border>
      <left/>
      <right/>
      <top/>
      <bottom style="double">
        <color rgb="FF000000"/>
      </bottom>
      <diagonal/>
    </border>
    <border>
      <left style="double">
        <color rgb="FF000000"/>
      </left>
      <right/>
      <top style="double">
        <color rgb="FF000000"/>
      </top>
      <bottom style="double">
        <color rgb="FF000000"/>
      </bottom>
      <diagonal/>
    </border>
    <border>
      <left/>
      <right/>
      <top style="double">
        <color rgb="FF000000"/>
      </top>
      <bottom style="double">
        <color rgb="FF000000"/>
      </bottom>
      <diagonal/>
    </border>
    <border>
      <left/>
      <right style="double">
        <color rgb="FF000000"/>
      </right>
      <top style="double">
        <color rgb="FF000000"/>
      </top>
      <bottom style="double">
        <color rgb="FF000000"/>
      </bottom>
      <diagonal/>
    </border>
    <border>
      <left style="thin">
        <color rgb="FF000000"/>
      </left>
      <right/>
      <top/>
      <bottom style="thin">
        <color rgb="FF000000"/>
      </bottom>
      <diagonal/>
    </border>
    <border>
      <left style="medium">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double">
        <color rgb="FF000000"/>
      </left>
      <right/>
      <top style="double">
        <color rgb="FF000000"/>
      </top>
      <bottom/>
      <diagonal/>
    </border>
    <border>
      <left/>
      <right/>
      <top style="double">
        <color rgb="FF000000"/>
      </top>
      <bottom/>
      <diagonal/>
    </border>
    <border>
      <left/>
      <right style="double">
        <color rgb="FF000000"/>
      </right>
      <top style="double">
        <color rgb="FF000000"/>
      </top>
      <bottom/>
      <diagonal/>
    </border>
    <border>
      <left style="double">
        <color rgb="FF000000"/>
      </left>
      <right/>
      <top/>
      <bottom style="double">
        <color rgb="FF000000"/>
      </bottom>
      <diagonal/>
    </border>
    <border>
      <left/>
      <right style="double">
        <color rgb="FF000000"/>
      </right>
      <top/>
      <bottom style="double">
        <color rgb="FF000000"/>
      </bottom>
      <diagonal/>
    </border>
    <border>
      <left style="thick">
        <color rgb="FF000000"/>
      </left>
      <right/>
      <top style="thick">
        <color rgb="FF000000"/>
      </top>
      <bottom/>
      <diagonal/>
    </border>
    <border>
      <left/>
      <right/>
      <top style="thick">
        <color rgb="FF000000"/>
      </top>
      <bottom/>
      <diagonal/>
    </border>
    <border>
      <left/>
      <right style="thick">
        <color rgb="FF000000"/>
      </right>
      <top style="thick">
        <color rgb="FF000000"/>
      </top>
      <bottom/>
      <diagonal/>
    </border>
    <border>
      <left style="thin">
        <color rgb="FF000000"/>
      </left>
      <right/>
      <top style="medium">
        <color rgb="FF000000"/>
      </top>
      <bottom style="thin">
        <color rgb="FF000000"/>
      </bottom>
      <diagonal/>
    </border>
    <border>
      <left style="thick">
        <color rgb="FF000000"/>
      </left>
      <right/>
      <top style="thin">
        <color rgb="FF000000"/>
      </top>
      <bottom style="thin">
        <color rgb="FF000000"/>
      </bottom>
      <diagonal/>
    </border>
    <border>
      <left/>
      <right style="thick">
        <color rgb="FF000000"/>
      </right>
      <top style="thin">
        <color rgb="FF000000"/>
      </top>
      <bottom style="thin">
        <color rgb="FF000000"/>
      </bottom>
      <diagonal/>
    </border>
    <border>
      <left style="thin">
        <color rgb="FF000000"/>
      </left>
      <right/>
      <top/>
      <bottom style="thin">
        <color rgb="FF000000"/>
      </bottom>
      <diagonal/>
    </border>
    <border>
      <left style="thick">
        <color rgb="FF000000"/>
      </left>
      <right/>
      <top/>
      <bottom style="thin">
        <color rgb="FF000000"/>
      </bottom>
      <diagonal/>
    </border>
    <border>
      <left/>
      <right/>
      <top/>
      <bottom style="thin">
        <color rgb="FF000000"/>
      </bottom>
      <diagonal/>
    </border>
    <border>
      <left/>
      <right style="thick">
        <color rgb="FF000000"/>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style="thick">
        <color rgb="FF000000"/>
      </left>
      <right/>
      <top/>
      <bottom style="thick">
        <color rgb="FF000000"/>
      </bottom>
      <diagonal/>
    </border>
    <border>
      <left/>
      <right/>
      <top/>
      <bottom style="thick">
        <color rgb="FF000000"/>
      </bottom>
      <diagonal/>
    </border>
    <border>
      <left/>
      <right style="thick">
        <color rgb="FF000000"/>
      </right>
      <top/>
      <bottom style="thick">
        <color rgb="FF000000"/>
      </bottom>
      <diagonal/>
    </border>
    <border>
      <left/>
      <right/>
      <top style="thin">
        <color rgb="FF000000"/>
      </top>
      <bottom/>
      <diagonal/>
    </border>
    <border>
      <left/>
      <right/>
      <top/>
      <bottom/>
      <diagonal/>
    </border>
    <border>
      <left/>
      <right/>
      <top/>
      <bottom style="thin">
        <color rgb="FF000000"/>
      </bottom>
      <diagonal/>
    </border>
    <border>
      <left style="double">
        <color rgb="FF000000"/>
      </left>
      <right style="double">
        <color rgb="FF000000"/>
      </right>
      <top style="double">
        <color rgb="FF000000"/>
      </top>
      <bottom style="double">
        <color rgb="FF000000"/>
      </bottom>
      <diagonal/>
    </border>
    <border>
      <left style="thin">
        <color rgb="FF000000"/>
      </left>
      <right style="thick">
        <color rgb="FF000000"/>
      </right>
      <top style="thin">
        <color rgb="FF000000"/>
      </top>
      <bottom style="thin">
        <color rgb="FF000000"/>
      </bottom>
      <diagonal/>
    </border>
    <border>
      <left style="thick">
        <color rgb="FF000000"/>
      </left>
      <right style="thin">
        <color rgb="FF000000"/>
      </right>
      <top style="thick">
        <color rgb="FF000000"/>
      </top>
      <bottom style="thin">
        <color rgb="FF000000"/>
      </bottom>
      <diagonal/>
    </border>
    <border>
      <left style="thin">
        <color rgb="FF000000"/>
      </left>
      <right/>
      <top style="thick">
        <color rgb="FF000000"/>
      </top>
      <bottom style="thin">
        <color rgb="FF000000"/>
      </bottom>
      <diagonal/>
    </border>
    <border>
      <left/>
      <right style="thin">
        <color rgb="FF000000"/>
      </right>
      <top style="thick">
        <color rgb="FF000000"/>
      </top>
      <bottom style="thin">
        <color rgb="FF000000"/>
      </bottom>
      <diagonal/>
    </border>
    <border>
      <left style="thin">
        <color rgb="FF000000"/>
      </left>
      <right style="thin">
        <color rgb="FF000000"/>
      </right>
      <top style="thick">
        <color rgb="FF000000"/>
      </top>
      <bottom style="thin">
        <color rgb="FF000000"/>
      </bottom>
      <diagonal/>
    </border>
    <border>
      <left style="thin">
        <color rgb="FF000000"/>
      </left>
      <right style="thick">
        <color rgb="FF000000"/>
      </right>
      <top style="thick">
        <color rgb="FF000000"/>
      </top>
      <bottom style="thin">
        <color rgb="FF000000"/>
      </bottom>
      <diagonal/>
    </border>
    <border>
      <left/>
      <right style="thin">
        <color rgb="FF000000"/>
      </right>
      <top/>
      <bottom style="thin">
        <color rgb="FF000000"/>
      </bottom>
      <diagonal/>
    </border>
    <border>
      <left style="thick">
        <color rgb="FF000000"/>
      </left>
      <right style="thin">
        <color rgb="FF000000"/>
      </right>
      <top/>
      <bottom style="thin">
        <color rgb="FF000000"/>
      </bottom>
      <diagonal/>
    </border>
    <border>
      <left style="thick">
        <color rgb="FF000000"/>
      </left>
      <right style="thin">
        <color rgb="FF000000"/>
      </right>
      <top style="thin">
        <color rgb="FF000000"/>
      </top>
      <bottom style="thin">
        <color rgb="FF000000"/>
      </bottom>
      <diagonal/>
    </border>
    <border>
      <left style="thick">
        <color rgb="FF000000"/>
      </left>
      <right style="thin">
        <color rgb="FF000000"/>
      </right>
      <top style="thin">
        <color rgb="FF000000"/>
      </top>
      <bottom/>
      <diagonal/>
    </border>
    <border>
      <left style="thin">
        <color rgb="FF000000"/>
      </left>
      <right style="thick">
        <color rgb="FF000000"/>
      </right>
      <top style="thin">
        <color rgb="FF000000"/>
      </top>
      <bottom/>
      <diagonal/>
    </border>
    <border>
      <left style="thick">
        <color rgb="FF000000"/>
      </left>
      <right style="thin">
        <color rgb="FF000000"/>
      </right>
      <top style="thin">
        <color rgb="FF000000"/>
      </top>
      <bottom style="thick">
        <color rgb="FF000000"/>
      </bottom>
      <diagonal/>
    </border>
    <border>
      <left style="thin">
        <color rgb="FF000000"/>
      </left>
      <right/>
      <top style="thin">
        <color rgb="FF000000"/>
      </top>
      <bottom style="thick">
        <color rgb="FF000000"/>
      </bottom>
      <diagonal/>
    </border>
    <border>
      <left/>
      <right style="thin">
        <color rgb="FF000000"/>
      </right>
      <top style="thin">
        <color rgb="FF000000"/>
      </top>
      <bottom style="thick">
        <color rgb="FF000000"/>
      </bottom>
      <diagonal/>
    </border>
    <border>
      <left style="thin">
        <color rgb="FF000000"/>
      </left>
      <right style="thin">
        <color rgb="FF000000"/>
      </right>
      <top style="thin">
        <color rgb="FF000000"/>
      </top>
      <bottom style="thick">
        <color rgb="FF000000"/>
      </bottom>
      <diagonal/>
    </border>
    <border>
      <left style="thin">
        <color rgb="FF000000"/>
      </left>
      <right style="thick">
        <color rgb="FF000000"/>
      </right>
      <top style="thin">
        <color rgb="FF000000"/>
      </top>
      <bottom style="thick">
        <color rgb="FF000000"/>
      </bottom>
      <diagonal/>
    </border>
    <border>
      <left/>
      <right/>
      <top style="thick">
        <color rgb="FF000000"/>
      </top>
      <bottom style="thin">
        <color rgb="FF000000"/>
      </bottom>
      <diagonal/>
    </border>
    <border>
      <left/>
      <right style="thick">
        <color rgb="FF000000"/>
      </right>
      <top style="thick">
        <color rgb="FF000000"/>
      </top>
      <bottom style="thin">
        <color rgb="FF000000"/>
      </bottom>
      <diagonal/>
    </border>
    <border>
      <left/>
      <right/>
      <top style="thin">
        <color rgb="FF000000"/>
      </top>
      <bottom style="thin">
        <color rgb="FF000000"/>
      </bottom>
      <diagonal/>
    </border>
    <border>
      <left style="thick">
        <color rgb="FF000000"/>
      </left>
      <right style="thick">
        <color rgb="FF000000"/>
      </right>
      <top style="thick">
        <color rgb="FF000000"/>
      </top>
      <bottom style="thin">
        <color rgb="FF000000"/>
      </bottom>
      <diagonal/>
    </border>
    <border>
      <left style="thick">
        <color rgb="FF000000"/>
      </left>
      <right/>
      <top/>
      <bottom/>
      <diagonal/>
    </border>
    <border>
      <left style="thick">
        <color rgb="FF000000"/>
      </left>
      <right/>
      <top/>
      <bottom style="thin">
        <color rgb="FF000000"/>
      </bottom>
      <diagonal/>
    </border>
    <border>
      <left style="thick">
        <color rgb="FF000000"/>
      </left>
      <right/>
      <top/>
      <bottom style="thick">
        <color rgb="FF000000"/>
      </bottom>
      <diagonal/>
    </border>
    <border>
      <left/>
      <right/>
      <top/>
      <bottom style="thick">
        <color rgb="FF000000"/>
      </bottom>
      <diagonal/>
    </border>
    <border>
      <left/>
      <right style="thick">
        <color rgb="FF000000"/>
      </right>
      <top/>
      <bottom style="thick">
        <color rgb="FF000000"/>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theme="1"/>
      </top>
      <bottom style="thin">
        <color theme="1"/>
      </bottom>
      <diagonal/>
    </border>
    <border>
      <left style="medium">
        <color theme="1"/>
      </left>
      <right/>
      <top style="medium">
        <color theme="1"/>
      </top>
      <bottom style="thin">
        <color theme="1"/>
      </bottom>
      <diagonal/>
    </border>
    <border>
      <left/>
      <right/>
      <top style="medium">
        <color theme="1"/>
      </top>
      <bottom style="thin">
        <color theme="1"/>
      </bottom>
      <diagonal/>
    </border>
    <border>
      <left/>
      <right style="medium">
        <color theme="1"/>
      </right>
      <top style="medium">
        <color theme="1"/>
      </top>
      <bottom style="thin">
        <color theme="1"/>
      </bottom>
      <diagonal/>
    </border>
    <border>
      <left style="medium">
        <color theme="1"/>
      </left>
      <right/>
      <top style="thin">
        <color theme="1"/>
      </top>
      <bottom style="thin">
        <color theme="1"/>
      </bottom>
      <diagonal/>
    </border>
    <border>
      <left/>
      <right style="medium">
        <color theme="1"/>
      </right>
      <top style="thin">
        <color theme="1"/>
      </top>
      <bottom style="thin">
        <color theme="1"/>
      </bottom>
      <diagonal/>
    </border>
    <border>
      <left style="medium">
        <color theme="1"/>
      </left>
      <right/>
      <top style="thin">
        <color theme="1"/>
      </top>
      <bottom style="medium">
        <color theme="1"/>
      </bottom>
      <diagonal/>
    </border>
    <border>
      <left/>
      <right/>
      <top style="thin">
        <color theme="1"/>
      </top>
      <bottom style="medium">
        <color theme="1"/>
      </bottom>
      <diagonal/>
    </border>
    <border>
      <left/>
      <right style="medium">
        <color theme="1"/>
      </right>
      <top style="thin">
        <color theme="1"/>
      </top>
      <bottom style="medium">
        <color theme="1"/>
      </bottom>
      <diagonal/>
    </border>
    <border>
      <left style="thin">
        <color theme="1"/>
      </left>
      <right style="thin">
        <color theme="1"/>
      </right>
      <top style="thin">
        <color theme="1"/>
      </top>
      <bottom style="thin">
        <color theme="1"/>
      </bottom>
      <diagonal/>
    </border>
    <border>
      <left style="thin">
        <color theme="1"/>
      </left>
      <right style="thin">
        <color rgb="FF000000"/>
      </right>
      <top style="thin">
        <color theme="1"/>
      </top>
      <bottom/>
      <diagonal/>
    </border>
    <border>
      <left style="thin">
        <color rgb="FF000000"/>
      </left>
      <right/>
      <top style="thin">
        <color theme="1"/>
      </top>
      <bottom/>
      <diagonal/>
    </border>
    <border>
      <left/>
      <right/>
      <top style="thin">
        <color theme="1"/>
      </top>
      <bottom/>
      <diagonal/>
    </border>
    <border>
      <left style="thin">
        <color theme="1"/>
      </left>
      <right/>
      <top style="thin">
        <color rgb="FF000000"/>
      </top>
      <bottom style="thin">
        <color rgb="FF000000"/>
      </bottom>
      <diagonal/>
    </border>
    <border>
      <left/>
      <right style="thin">
        <color theme="1"/>
      </right>
      <top style="thin">
        <color rgb="FF000000"/>
      </top>
      <bottom style="thin">
        <color rgb="FF000000"/>
      </bottom>
      <diagonal/>
    </border>
    <border>
      <left style="thin">
        <color theme="1"/>
      </left>
      <right/>
      <top/>
      <bottom style="thin">
        <color theme="1"/>
      </bottom>
      <diagonal/>
    </border>
    <border>
      <left/>
      <right/>
      <top/>
      <bottom style="thin">
        <color theme="1"/>
      </bottom>
      <diagonal/>
    </border>
    <border>
      <left/>
      <right style="thin">
        <color theme="1"/>
      </right>
      <top/>
      <bottom style="thin">
        <color rgb="FF000000"/>
      </bottom>
      <diagonal/>
    </border>
    <border>
      <left style="thin">
        <color theme="1"/>
      </left>
      <right/>
      <top style="thin">
        <color theme="1"/>
      </top>
      <bottom style="thin">
        <color theme="1"/>
      </bottom>
      <diagonal/>
    </border>
    <border>
      <left/>
      <right style="thin">
        <color theme="1"/>
      </right>
      <top style="thin">
        <color theme="1"/>
      </top>
      <bottom style="thin">
        <color theme="1"/>
      </bottom>
      <diagonal/>
    </border>
    <border>
      <left/>
      <right style="thin">
        <color rgb="FF000000"/>
      </right>
      <top style="medium">
        <color theme="1"/>
      </top>
      <bottom style="thin">
        <color theme="1"/>
      </bottom>
      <diagonal/>
    </border>
    <border>
      <left style="thin">
        <color rgb="FF000000"/>
      </left>
      <right/>
      <top style="thin">
        <color rgb="FF000000"/>
      </top>
      <bottom style="thin">
        <color theme="1"/>
      </bottom>
      <diagonal/>
    </border>
    <border>
      <left/>
      <right style="thin">
        <color theme="1"/>
      </right>
      <top style="thin">
        <color rgb="FF000000"/>
      </top>
      <bottom style="thin">
        <color theme="1"/>
      </bottom>
      <diagonal/>
    </border>
    <border>
      <left style="thin">
        <color indexed="64"/>
      </left>
      <right/>
      <top style="medium">
        <color theme="1"/>
      </top>
      <bottom style="thin">
        <color theme="1"/>
      </bottom>
      <diagonal/>
    </border>
    <border>
      <left style="thin">
        <color indexed="64"/>
      </left>
      <right/>
      <top style="thin">
        <color theme="1"/>
      </top>
      <bottom style="thin">
        <color theme="1"/>
      </bottom>
      <diagonal/>
    </border>
    <border>
      <left style="thin">
        <color indexed="64"/>
      </left>
      <right/>
      <top style="thin">
        <color theme="1"/>
      </top>
      <bottom style="medium">
        <color theme="1"/>
      </bottom>
      <diagonal/>
    </border>
    <border>
      <left/>
      <right style="thin">
        <color indexed="64"/>
      </right>
      <top style="medium">
        <color theme="1"/>
      </top>
      <bottom style="thin">
        <color theme="1"/>
      </bottom>
      <diagonal/>
    </border>
    <border>
      <left/>
      <right style="thin">
        <color indexed="64"/>
      </right>
      <top style="thin">
        <color theme="1"/>
      </top>
      <bottom style="thin">
        <color theme="1"/>
      </bottom>
      <diagonal/>
    </border>
    <border>
      <left/>
      <right style="thin">
        <color indexed="64"/>
      </right>
      <top style="thin">
        <color theme="1"/>
      </top>
      <bottom style="medium">
        <color theme="1"/>
      </bottom>
      <diagonal/>
    </border>
  </borders>
  <cellStyleXfs count="2">
    <xf numFmtId="0" fontId="0" fillId="0" borderId="0"/>
    <xf numFmtId="0" fontId="21" fillId="0" borderId="0" applyNumberFormat="0" applyFill="0" applyBorder="0" applyAlignment="0" applyProtection="0"/>
  </cellStyleXfs>
  <cellXfs count="204">
    <xf numFmtId="0" fontId="0" fillId="0" borderId="0" xfId="0" applyAlignment="1">
      <alignment vertical="center"/>
    </xf>
    <xf numFmtId="0" fontId="3" fillId="0" borderId="2" xfId="0" applyFont="1" applyBorder="1" applyAlignment="1">
      <alignment horizontal="center" vertical="center"/>
    </xf>
    <xf numFmtId="0" fontId="11" fillId="0" borderId="2" xfId="0" applyFont="1" applyBorder="1" applyAlignment="1">
      <alignment horizontal="center" vertical="center"/>
    </xf>
    <xf numFmtId="0" fontId="3" fillId="0" borderId="3" xfId="0" applyFont="1" applyBorder="1" applyAlignment="1">
      <alignment horizontal="center" vertical="center"/>
    </xf>
    <xf numFmtId="0" fontId="3" fillId="0" borderId="43" xfId="0" applyFont="1" applyBorder="1" applyAlignment="1">
      <alignment vertical="center"/>
    </xf>
    <xf numFmtId="0" fontId="3" fillId="0" borderId="46" xfId="0" applyFont="1" applyBorder="1" applyAlignment="1">
      <alignment horizontal="center" vertical="center"/>
    </xf>
    <xf numFmtId="0" fontId="11" fillId="0" borderId="46" xfId="0" applyFont="1" applyBorder="1" applyAlignment="1">
      <alignment horizontal="center" vertical="center"/>
    </xf>
    <xf numFmtId="0" fontId="3" fillId="0" borderId="44" xfId="0" applyFont="1" applyBorder="1" applyAlignment="1">
      <alignment horizontal="center" vertical="center"/>
    </xf>
    <xf numFmtId="0" fontId="3" fillId="0" borderId="47" xfId="0" applyFont="1" applyBorder="1" applyAlignment="1">
      <alignment horizontal="center" vertical="center"/>
    </xf>
    <xf numFmtId="0" fontId="3" fillId="0" borderId="49" xfId="0" applyFont="1" applyBorder="1" applyAlignment="1">
      <alignment vertical="center"/>
    </xf>
    <xf numFmtId="0" fontId="3" fillId="0" borderId="42" xfId="0" applyFont="1" applyBorder="1" applyAlignment="1">
      <alignment horizontal="center" vertical="center"/>
    </xf>
    <xf numFmtId="0" fontId="3" fillId="0" borderId="50" xfId="0" applyFont="1" applyBorder="1" applyAlignment="1">
      <alignment vertical="center"/>
    </xf>
    <xf numFmtId="0" fontId="1" fillId="0" borderId="0" xfId="0" applyFont="1" applyAlignment="1" applyProtection="1">
      <alignment vertical="center"/>
      <protection locked="0"/>
    </xf>
    <xf numFmtId="0" fontId="1" fillId="0" borderId="0" xfId="0" applyFont="1" applyAlignment="1" applyProtection="1">
      <alignment horizontal="center" vertical="center"/>
      <protection locked="0"/>
    </xf>
    <xf numFmtId="0" fontId="0" fillId="0" borderId="0" xfId="0" applyAlignment="1" applyProtection="1">
      <alignment vertical="center"/>
      <protection locked="0"/>
    </xf>
    <xf numFmtId="0" fontId="4" fillId="0" borderId="15" xfId="0" applyFont="1" applyBorder="1" applyAlignment="1" applyProtection="1">
      <alignment vertical="center"/>
      <protection locked="0"/>
    </xf>
    <xf numFmtId="0" fontId="3" fillId="0" borderId="16" xfId="0" applyFont="1" applyBorder="1" applyAlignment="1" applyProtection="1">
      <alignment horizontal="center" vertical="center"/>
      <protection locked="0"/>
    </xf>
    <xf numFmtId="0" fontId="13" fillId="0" borderId="0" xfId="0" applyFont="1" applyAlignment="1" applyProtection="1">
      <alignment horizontal="left" vertical="center"/>
      <protection locked="0"/>
    </xf>
    <xf numFmtId="0" fontId="2" fillId="0" borderId="0" xfId="0" applyFont="1" applyAlignment="1">
      <alignment vertical="center"/>
    </xf>
    <xf numFmtId="0" fontId="1" fillId="0" borderId="0" xfId="0" applyFont="1" applyAlignment="1">
      <alignment vertical="center"/>
    </xf>
    <xf numFmtId="0" fontId="1" fillId="0" borderId="0" xfId="0" applyFont="1" applyAlignment="1">
      <alignment horizontal="center" vertical="center"/>
    </xf>
    <xf numFmtId="0" fontId="16" fillId="0" borderId="0" xfId="0" applyFont="1" applyAlignment="1">
      <alignment vertical="center"/>
    </xf>
    <xf numFmtId="0" fontId="3" fillId="0" borderId="0" xfId="0" applyFont="1" applyAlignment="1">
      <alignment horizontal="center" vertical="center"/>
    </xf>
    <xf numFmtId="0" fontId="3" fillId="0" borderId="0" xfId="0" applyFont="1" applyAlignment="1">
      <alignment vertical="center"/>
    </xf>
    <xf numFmtId="0" fontId="5" fillId="0" borderId="0" xfId="0" applyFont="1" applyAlignment="1">
      <alignment vertical="center"/>
    </xf>
    <xf numFmtId="0" fontId="17" fillId="0" borderId="0" xfId="0" applyFont="1" applyAlignment="1">
      <alignment vertical="center"/>
    </xf>
    <xf numFmtId="0" fontId="3" fillId="3" borderId="26" xfId="0" applyFont="1" applyFill="1" applyBorder="1" applyAlignment="1">
      <alignment vertical="center"/>
    </xf>
    <xf numFmtId="0" fontId="3" fillId="3" borderId="29" xfId="0" applyFont="1" applyFill="1" applyBorder="1" applyAlignment="1">
      <alignment vertical="center"/>
    </xf>
    <xf numFmtId="0" fontId="3" fillId="3" borderId="34" xfId="0" applyFont="1" applyFill="1" applyBorder="1" applyAlignment="1">
      <alignment vertical="center"/>
    </xf>
    <xf numFmtId="0" fontId="10" fillId="0" borderId="0" xfId="0" applyFont="1" applyAlignment="1">
      <alignment vertical="center"/>
    </xf>
    <xf numFmtId="0" fontId="5" fillId="0" borderId="0" xfId="0" applyFont="1"/>
    <xf numFmtId="0" fontId="5" fillId="0" borderId="0" xfId="0" applyFont="1" applyAlignment="1">
      <alignment horizontal="left" vertical="center"/>
    </xf>
    <xf numFmtId="0" fontId="5" fillId="0" borderId="0" xfId="0" applyFont="1" applyAlignment="1">
      <alignment horizontal="right" vertical="center"/>
    </xf>
    <xf numFmtId="0" fontId="0" fillId="0" borderId="39" xfId="0" applyBorder="1" applyAlignment="1">
      <alignment vertical="center"/>
    </xf>
    <xf numFmtId="0" fontId="1" fillId="0" borderId="39" xfId="0" applyFont="1" applyBorder="1" applyAlignment="1">
      <alignment horizontal="center" vertical="center"/>
    </xf>
    <xf numFmtId="0" fontId="3" fillId="0" borderId="2" xfId="0" applyFont="1" applyBorder="1" applyAlignment="1">
      <alignment vertical="center"/>
    </xf>
    <xf numFmtId="0" fontId="3" fillId="2" borderId="60" xfId="0" applyFont="1" applyFill="1" applyBorder="1" applyAlignment="1">
      <alignment vertical="center"/>
    </xf>
    <xf numFmtId="0" fontId="8" fillId="0" borderId="39" xfId="0" applyFont="1" applyBorder="1" applyAlignment="1">
      <alignment horizontal="left" vertical="center"/>
    </xf>
    <xf numFmtId="0" fontId="1" fillId="0" borderId="39" xfId="0" applyFont="1" applyBorder="1" applyAlignment="1">
      <alignment vertical="center"/>
    </xf>
    <xf numFmtId="0" fontId="1" fillId="0" borderId="39" xfId="0" applyFont="1" applyBorder="1" applyAlignment="1">
      <alignment horizontal="right" vertical="center"/>
    </xf>
    <xf numFmtId="0" fontId="3" fillId="0" borderId="16" xfId="0" applyFont="1" applyBorder="1" applyAlignment="1">
      <alignment vertical="center"/>
    </xf>
    <xf numFmtId="0" fontId="3" fillId="2" borderId="38" xfId="0" applyFont="1" applyFill="1" applyBorder="1" applyAlignment="1">
      <alignment vertical="center"/>
    </xf>
    <xf numFmtId="0" fontId="3" fillId="0" borderId="7" xfId="0" applyFont="1" applyBorder="1" applyAlignment="1">
      <alignment vertical="center"/>
    </xf>
    <xf numFmtId="176" fontId="3" fillId="2" borderId="8" xfId="0" applyNumberFormat="1" applyFont="1" applyFill="1" applyBorder="1" applyAlignment="1">
      <alignment horizontal="right" vertical="center"/>
    </xf>
    <xf numFmtId="0" fontId="3" fillId="0" borderId="29" xfId="0" applyFont="1" applyBorder="1" applyAlignment="1">
      <alignment horizontal="left" vertical="center"/>
    </xf>
    <xf numFmtId="0" fontId="3" fillId="0" borderId="48" xfId="0" applyFont="1" applyBorder="1" applyAlignment="1">
      <alignment horizontal="left" vertical="center"/>
    </xf>
    <xf numFmtId="176" fontId="3" fillId="2" borderId="48" xfId="0" applyNumberFormat="1" applyFont="1" applyFill="1" applyBorder="1" applyAlignment="1">
      <alignment horizontal="right" vertical="center"/>
    </xf>
    <xf numFmtId="0" fontId="3" fillId="4" borderId="41" xfId="0" applyFont="1" applyFill="1" applyBorder="1" applyAlignment="1">
      <alignment vertical="center"/>
    </xf>
    <xf numFmtId="0" fontId="9" fillId="0" borderId="39" xfId="0" applyFont="1" applyBorder="1" applyAlignment="1">
      <alignment horizontal="left"/>
    </xf>
    <xf numFmtId="0" fontId="9" fillId="0" borderId="0" xfId="0" applyFont="1" applyAlignment="1">
      <alignment horizontal="left" vertical="center"/>
    </xf>
    <xf numFmtId="0" fontId="3" fillId="0" borderId="0" xfId="0" applyFont="1" applyAlignment="1">
      <alignment horizontal="left" vertical="center"/>
    </xf>
    <xf numFmtId="0" fontId="3" fillId="0" borderId="16" xfId="0" applyFont="1" applyBorder="1" applyAlignment="1">
      <alignment horizontal="center" vertical="center"/>
    </xf>
    <xf numFmtId="0" fontId="3" fillId="0" borderId="16"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4" xfId="0" applyFont="1" applyBorder="1" applyAlignment="1">
      <alignment horizontal="center" vertical="center"/>
    </xf>
    <xf numFmtId="176" fontId="3" fillId="2" borderId="48" xfId="0" applyNumberFormat="1" applyFont="1" applyFill="1" applyBorder="1" applyAlignment="1">
      <alignment vertical="center"/>
    </xf>
    <xf numFmtId="176" fontId="3" fillId="2" borderId="2" xfId="0" applyNumberFormat="1" applyFont="1" applyFill="1" applyBorder="1" applyAlignment="1">
      <alignment vertical="center"/>
    </xf>
    <xf numFmtId="0" fontId="19" fillId="0" borderId="0" xfId="0" applyFont="1" applyAlignment="1">
      <alignment horizontal="left" vertical="center"/>
    </xf>
    <xf numFmtId="0" fontId="14" fillId="0" borderId="0" xfId="0" applyFont="1" applyAlignment="1">
      <alignment vertical="center"/>
    </xf>
    <xf numFmtId="0" fontId="15" fillId="0" borderId="0" xfId="0" applyFont="1" applyAlignment="1">
      <alignment horizontal="left" vertical="center"/>
    </xf>
    <xf numFmtId="0" fontId="3" fillId="0" borderId="83" xfId="0" applyFont="1" applyBorder="1" applyAlignment="1">
      <alignment horizontal="center" vertical="center"/>
    </xf>
    <xf numFmtId="0" fontId="3" fillId="0" borderId="84" xfId="0" applyFont="1" applyBorder="1" applyAlignment="1">
      <alignment horizontal="left" vertical="center"/>
    </xf>
    <xf numFmtId="0" fontId="3" fillId="0" borderId="85" xfId="0" applyFont="1" applyBorder="1" applyAlignment="1">
      <alignment horizontal="left" vertical="center"/>
    </xf>
    <xf numFmtId="0" fontId="3" fillId="0" borderId="67" xfId="0" applyFont="1" applyBorder="1" applyAlignment="1">
      <alignment horizontal="right" vertical="center"/>
    </xf>
    <xf numFmtId="0" fontId="3" fillId="0" borderId="70" xfId="0" applyFont="1" applyBorder="1" applyAlignment="1">
      <alignment horizontal="right" vertical="center"/>
    </xf>
    <xf numFmtId="0" fontId="3" fillId="0" borderId="40" xfId="0" applyFont="1" applyBorder="1" applyAlignment="1">
      <alignment horizontal="right" vertical="center"/>
    </xf>
    <xf numFmtId="0" fontId="13" fillId="0" borderId="0" xfId="0" applyFont="1" applyAlignment="1">
      <alignment horizontal="left" vertical="center"/>
    </xf>
    <xf numFmtId="0" fontId="6" fillId="0" borderId="0" xfId="0" applyFont="1" applyAlignment="1">
      <alignment vertical="center"/>
    </xf>
    <xf numFmtId="0" fontId="24" fillId="0" borderId="0" xfId="1" applyFont="1" applyAlignment="1" applyProtection="1">
      <alignment vertical="center"/>
    </xf>
    <xf numFmtId="0" fontId="3" fillId="0" borderId="43" xfId="0" applyFont="1" applyBorder="1" applyAlignment="1" applyProtection="1">
      <alignment vertical="center"/>
      <protection locked="0"/>
    </xf>
    <xf numFmtId="0" fontId="3" fillId="0" borderId="46" xfId="0" applyFont="1" applyBorder="1" applyAlignment="1" applyProtection="1">
      <alignment horizontal="center" vertical="center"/>
      <protection locked="0"/>
    </xf>
    <xf numFmtId="0" fontId="11" fillId="0" borderId="46" xfId="0" applyFont="1" applyBorder="1" applyAlignment="1" applyProtection="1">
      <alignment horizontal="center" vertical="center"/>
      <protection locked="0"/>
    </xf>
    <xf numFmtId="0" fontId="3" fillId="0" borderId="44" xfId="0" applyFont="1" applyBorder="1" applyAlignment="1" applyProtection="1">
      <alignment horizontal="center" vertical="center"/>
      <protection locked="0"/>
    </xf>
    <xf numFmtId="0" fontId="3" fillId="0" borderId="47" xfId="0" applyFont="1" applyBorder="1" applyAlignment="1" applyProtection="1">
      <alignment horizontal="center" vertical="center"/>
      <protection locked="0"/>
    </xf>
    <xf numFmtId="0" fontId="3" fillId="0" borderId="49" xfId="0" applyFont="1" applyBorder="1" applyAlignment="1" applyProtection="1">
      <alignment vertical="center"/>
      <protection locked="0"/>
    </xf>
    <xf numFmtId="0" fontId="3" fillId="0" borderId="2" xfId="0" applyFont="1" applyBorder="1" applyAlignment="1" applyProtection="1">
      <alignment horizontal="center" vertical="center"/>
      <protection locked="0"/>
    </xf>
    <xf numFmtId="0" fontId="11" fillId="0" borderId="2" xfId="0" applyFont="1" applyBorder="1" applyAlignment="1" applyProtection="1">
      <alignment horizontal="center" vertical="center"/>
      <protection locked="0"/>
    </xf>
    <xf numFmtId="0" fontId="3" fillId="0" borderId="3" xfId="0" applyFont="1" applyBorder="1" applyAlignment="1" applyProtection="1">
      <alignment horizontal="center" vertical="center"/>
      <protection locked="0"/>
    </xf>
    <xf numFmtId="0" fontId="3" fillId="0" borderId="42" xfId="0" applyFont="1" applyBorder="1" applyAlignment="1" applyProtection="1">
      <alignment horizontal="center" vertical="center"/>
      <protection locked="0"/>
    </xf>
    <xf numFmtId="0" fontId="3" fillId="0" borderId="50" xfId="0" applyFont="1" applyBorder="1" applyAlignment="1" applyProtection="1">
      <alignment vertical="center"/>
      <protection locked="0"/>
    </xf>
    <xf numFmtId="0" fontId="3" fillId="0" borderId="51" xfId="0" applyFont="1" applyBorder="1" applyAlignment="1" applyProtection="1">
      <alignment vertical="center"/>
      <protection locked="0"/>
    </xf>
    <xf numFmtId="0" fontId="3" fillId="0" borderId="17" xfId="0" applyFont="1" applyBorder="1" applyAlignment="1" applyProtection="1">
      <alignment horizontal="center" vertical="center"/>
      <protection locked="0"/>
    </xf>
    <xf numFmtId="0" fontId="3" fillId="0" borderId="52" xfId="0" applyFont="1" applyBorder="1" applyAlignment="1" applyProtection="1">
      <alignment horizontal="center" vertical="center"/>
      <protection locked="0"/>
    </xf>
    <xf numFmtId="0" fontId="3" fillId="0" borderId="53" xfId="0" applyFont="1" applyBorder="1" applyAlignment="1" applyProtection="1">
      <alignment vertical="center"/>
      <protection locked="0"/>
    </xf>
    <xf numFmtId="0" fontId="3" fillId="0" borderId="56" xfId="0" applyFont="1" applyBorder="1" applyAlignment="1" applyProtection="1">
      <alignment horizontal="center" vertical="center"/>
      <protection locked="0"/>
    </xf>
    <xf numFmtId="0" fontId="11" fillId="0" borderId="56" xfId="0" applyFont="1" applyBorder="1" applyAlignment="1" applyProtection="1">
      <alignment horizontal="center" vertical="center"/>
      <protection locked="0"/>
    </xf>
    <xf numFmtId="0" fontId="3" fillId="0" borderId="54" xfId="0" applyFont="1" applyBorder="1" applyAlignment="1" applyProtection="1">
      <alignment horizontal="center" vertical="center"/>
      <protection locked="0"/>
    </xf>
    <xf numFmtId="0" fontId="3" fillId="0" borderId="57" xfId="0" applyFont="1" applyBorder="1" applyAlignment="1" applyProtection="1">
      <alignment horizontal="center" vertical="center"/>
      <protection locked="0"/>
    </xf>
    <xf numFmtId="0" fontId="11" fillId="0" borderId="61" xfId="0" applyFont="1" applyBorder="1" applyAlignment="1" applyProtection="1">
      <alignment horizontal="center" vertical="center"/>
      <protection locked="0"/>
    </xf>
    <xf numFmtId="0" fontId="7" fillId="0" borderId="0" xfId="0" applyFont="1" applyAlignment="1" applyProtection="1">
      <alignment vertical="center"/>
      <protection locked="0"/>
    </xf>
    <xf numFmtId="49" fontId="3" fillId="0" borderId="0" xfId="0" applyNumberFormat="1" applyFont="1" applyAlignment="1">
      <alignment horizontal="left" vertical="center"/>
    </xf>
    <xf numFmtId="0" fontId="3" fillId="0" borderId="42" xfId="0" applyFont="1" applyBorder="1" applyAlignment="1">
      <alignment vertical="center"/>
    </xf>
    <xf numFmtId="0" fontId="3" fillId="0" borderId="3" xfId="0" applyFont="1" applyBorder="1" applyAlignment="1">
      <alignment vertical="center"/>
    </xf>
    <xf numFmtId="0" fontId="3" fillId="0" borderId="13" xfId="0" applyFont="1" applyBorder="1" applyAlignment="1">
      <alignment vertical="center"/>
    </xf>
    <xf numFmtId="0" fontId="3" fillId="0" borderId="40" xfId="0" applyFont="1" applyBorder="1" applyAlignment="1">
      <alignment vertical="center"/>
    </xf>
    <xf numFmtId="0" fontId="3" fillId="0" borderId="33" xfId="0" applyFont="1" applyBorder="1" applyAlignment="1">
      <alignment horizontal="right" vertical="center"/>
    </xf>
    <xf numFmtId="0" fontId="3" fillId="0" borderId="0" xfId="0" applyFont="1"/>
    <xf numFmtId="0" fontId="12" fillId="0" borderId="0" xfId="0" applyFont="1"/>
    <xf numFmtId="0" fontId="3" fillId="0" borderId="0" xfId="0" applyFont="1" applyAlignment="1">
      <alignment horizontal="center"/>
    </xf>
    <xf numFmtId="0" fontId="3" fillId="0" borderId="0" xfId="0" applyFont="1" applyAlignment="1">
      <alignment horizontal="right" vertical="center"/>
    </xf>
    <xf numFmtId="0" fontId="3" fillId="0" borderId="86" xfId="0" applyFont="1" applyBorder="1" applyAlignment="1">
      <alignment vertical="center"/>
    </xf>
    <xf numFmtId="0" fontId="3" fillId="0" borderId="88" xfId="0" applyFont="1" applyBorder="1" applyAlignment="1">
      <alignment vertical="center"/>
    </xf>
    <xf numFmtId="0" fontId="3" fillId="0" borderId="89" xfId="0" applyFont="1" applyBorder="1" applyAlignment="1">
      <alignment vertical="center"/>
    </xf>
    <xf numFmtId="0" fontId="18" fillId="0" borderId="62" xfId="0" applyFont="1" applyBorder="1" applyAlignment="1">
      <alignment vertical="center"/>
    </xf>
    <xf numFmtId="0" fontId="18" fillId="0" borderId="39" xfId="0" applyFont="1" applyBorder="1" applyAlignment="1">
      <alignment vertical="center"/>
    </xf>
    <xf numFmtId="0" fontId="3" fillId="0" borderId="34" xfId="0" applyFont="1" applyBorder="1" applyAlignment="1" applyProtection="1">
      <alignment horizontal="left" vertical="center"/>
      <protection locked="0"/>
    </xf>
    <xf numFmtId="0" fontId="3" fillId="0" borderId="34" xfId="0" applyFont="1" applyBorder="1" applyAlignment="1" applyProtection="1">
      <alignment horizontal="center" vertical="center"/>
      <protection locked="0"/>
    </xf>
    <xf numFmtId="0" fontId="28" fillId="0" borderId="39" xfId="0" applyFont="1" applyBorder="1" applyAlignment="1">
      <alignment vertical="center"/>
    </xf>
    <xf numFmtId="0" fontId="27" fillId="0" borderId="39" xfId="0" applyFont="1" applyBorder="1" applyAlignment="1">
      <alignment vertical="center"/>
    </xf>
    <xf numFmtId="0" fontId="3" fillId="0" borderId="96" xfId="0" applyFont="1" applyBorder="1" applyAlignment="1" applyProtection="1">
      <alignment vertical="center"/>
      <protection locked="0"/>
    </xf>
    <xf numFmtId="0" fontId="3" fillId="0" borderId="97" xfId="0" applyFont="1" applyBorder="1" applyAlignment="1" applyProtection="1">
      <alignment vertical="center"/>
      <protection locked="0"/>
    </xf>
    <xf numFmtId="0" fontId="3" fillId="0" borderId="98" xfId="0" applyFont="1" applyBorder="1" applyAlignment="1" applyProtection="1">
      <alignment vertical="center"/>
      <protection locked="0"/>
    </xf>
    <xf numFmtId="0" fontId="3" fillId="0" borderId="98" xfId="0" applyFont="1" applyBorder="1" applyAlignment="1">
      <alignment horizontal="left" vertical="center"/>
    </xf>
    <xf numFmtId="0" fontId="3" fillId="0" borderId="76" xfId="0" applyFont="1" applyBorder="1" applyAlignment="1">
      <alignment vertical="center"/>
    </xf>
    <xf numFmtId="0" fontId="3" fillId="0" borderId="78" xfId="0" applyFont="1" applyBorder="1" applyAlignment="1">
      <alignment vertical="center"/>
    </xf>
    <xf numFmtId="0" fontId="3" fillId="0" borderId="81" xfId="0" applyFont="1" applyBorder="1" applyAlignment="1">
      <alignment vertical="center"/>
    </xf>
    <xf numFmtId="0" fontId="3" fillId="0" borderId="3" xfId="0" applyFont="1" applyBorder="1" applyAlignment="1" applyProtection="1">
      <alignment horizontal="left" vertical="center"/>
      <protection locked="0"/>
    </xf>
    <xf numFmtId="0" fontId="4" fillId="0" borderId="15" xfId="0" applyFont="1" applyBorder="1" applyAlignment="1" applyProtection="1">
      <alignment vertical="center"/>
      <protection locked="0"/>
    </xf>
    <xf numFmtId="0" fontId="3" fillId="0" borderId="34" xfId="0" applyFont="1" applyBorder="1" applyAlignment="1" applyProtection="1">
      <alignment horizontal="center" vertical="center"/>
      <protection locked="0"/>
    </xf>
    <xf numFmtId="0" fontId="3" fillId="0" borderId="15" xfId="0" applyFont="1" applyBorder="1" applyAlignment="1" applyProtection="1">
      <alignment horizontal="center" vertical="center"/>
      <protection locked="0"/>
    </xf>
    <xf numFmtId="0" fontId="3" fillId="0" borderId="74" xfId="0" applyFont="1" applyBorder="1" applyAlignment="1" applyProtection="1">
      <alignment horizontal="center" vertical="center"/>
      <protection locked="0"/>
    </xf>
    <xf numFmtId="0" fontId="3" fillId="0" borderId="99" xfId="0" applyFont="1" applyBorder="1" applyAlignment="1" applyProtection="1">
      <alignment horizontal="center" vertical="center"/>
      <protection locked="0"/>
    </xf>
    <xf numFmtId="0" fontId="3" fillId="0" borderId="77" xfId="0" applyFont="1" applyBorder="1" applyAlignment="1" applyProtection="1">
      <alignment horizontal="center" vertical="center"/>
      <protection locked="0"/>
    </xf>
    <xf numFmtId="0" fontId="3" fillId="0" borderId="100" xfId="0" applyFont="1" applyBorder="1" applyAlignment="1" applyProtection="1">
      <alignment horizontal="center" vertical="center"/>
      <protection locked="0"/>
    </xf>
    <xf numFmtId="0" fontId="3" fillId="0" borderId="79" xfId="0" applyFont="1" applyBorder="1" applyAlignment="1" applyProtection="1">
      <alignment horizontal="center" vertical="center"/>
      <protection locked="0"/>
    </xf>
    <xf numFmtId="0" fontId="3" fillId="0" borderId="101" xfId="0" applyFont="1" applyBorder="1" applyAlignment="1" applyProtection="1">
      <alignment horizontal="center" vertical="center"/>
      <protection locked="0"/>
    </xf>
    <xf numFmtId="0" fontId="29" fillId="0" borderId="0" xfId="0" applyFont="1" applyAlignment="1">
      <alignment horizontal="left" vertical="center"/>
    </xf>
    <xf numFmtId="0" fontId="2" fillId="0" borderId="0" xfId="0" applyFont="1" applyAlignment="1">
      <alignment horizontal="left" vertical="center"/>
    </xf>
    <xf numFmtId="0" fontId="3" fillId="0" borderId="17" xfId="0" applyFont="1" applyBorder="1" applyAlignment="1">
      <alignment horizontal="center" vertical="center"/>
    </xf>
    <xf numFmtId="0" fontId="4" fillId="0" borderId="38" xfId="0" applyFont="1" applyBorder="1" applyAlignment="1">
      <alignment vertical="center"/>
    </xf>
    <xf numFmtId="0" fontId="4" fillId="0" borderId="6" xfId="0" applyFont="1" applyBorder="1" applyAlignment="1">
      <alignment vertical="center"/>
    </xf>
    <xf numFmtId="0" fontId="0" fillId="0" borderId="0" xfId="0" applyAlignment="1">
      <alignment vertical="center"/>
    </xf>
    <xf numFmtId="0" fontId="4" fillId="0" borderId="13" xfId="0" applyFont="1" applyBorder="1" applyAlignment="1">
      <alignment vertical="center"/>
    </xf>
    <xf numFmtId="0" fontId="4" fillId="0" borderId="40" xfId="0" applyFont="1" applyBorder="1" applyAlignment="1">
      <alignment vertical="center"/>
    </xf>
    <xf numFmtId="0" fontId="3" fillId="0" borderId="82" xfId="0" applyFont="1" applyBorder="1" applyAlignment="1">
      <alignment horizontal="left" vertical="center"/>
    </xf>
    <xf numFmtId="0" fontId="3" fillId="2" borderId="82" xfId="0" applyFont="1" applyFill="1" applyBorder="1" applyAlignment="1">
      <alignment horizontal="center" vertical="center"/>
    </xf>
    <xf numFmtId="176" fontId="5" fillId="4" borderId="10" xfId="0" applyNumberFormat="1" applyFont="1" applyFill="1" applyBorder="1" applyAlignment="1">
      <alignment horizontal="center" vertical="center"/>
    </xf>
    <xf numFmtId="176" fontId="5" fillId="4" borderId="11" xfId="0" applyNumberFormat="1" applyFont="1" applyFill="1" applyBorder="1" applyAlignment="1">
      <alignment horizontal="center" vertical="center"/>
    </xf>
    <xf numFmtId="176" fontId="5" fillId="4" borderId="12" xfId="0" applyNumberFormat="1" applyFont="1" applyFill="1" applyBorder="1" applyAlignment="1">
      <alignment horizontal="center" vertical="center"/>
    </xf>
    <xf numFmtId="49" fontId="3" fillId="3" borderId="35" xfId="0" applyNumberFormat="1" applyFont="1" applyFill="1" applyBorder="1" applyAlignment="1" applyProtection="1">
      <alignment horizontal="left" vertical="center"/>
      <protection locked="0"/>
    </xf>
    <xf numFmtId="0" fontId="18" fillId="0" borderId="36" xfId="0" applyFont="1" applyBorder="1" applyAlignment="1" applyProtection="1">
      <alignment vertical="center"/>
      <protection locked="0"/>
    </xf>
    <xf numFmtId="0" fontId="18" fillId="0" borderId="37" xfId="0" applyFont="1" applyBorder="1" applyAlignment="1" applyProtection="1">
      <alignment vertical="center"/>
      <protection locked="0"/>
    </xf>
    <xf numFmtId="0" fontId="3" fillId="0" borderId="18" xfId="0" applyFont="1" applyBorder="1" applyAlignment="1">
      <alignment horizontal="left" vertical="center" wrapText="1"/>
    </xf>
    <xf numFmtId="0" fontId="4" fillId="0" borderId="19" xfId="0" applyFont="1" applyBorder="1" applyAlignment="1">
      <alignment vertical="center"/>
    </xf>
    <xf numFmtId="0" fontId="4" fillId="0" borderId="20" xfId="0" applyFont="1" applyBorder="1" applyAlignment="1">
      <alignment vertical="center"/>
    </xf>
    <xf numFmtId="0" fontId="4" fillId="0" borderId="21" xfId="0" applyFont="1" applyBorder="1" applyAlignment="1">
      <alignment vertical="center"/>
    </xf>
    <xf numFmtId="0" fontId="4" fillId="0" borderId="9" xfId="0" applyFont="1" applyBorder="1" applyAlignment="1">
      <alignment vertical="center"/>
    </xf>
    <xf numFmtId="0" fontId="4" fillId="0" borderId="22" xfId="0" applyFont="1" applyBorder="1" applyAlignment="1">
      <alignment vertical="center"/>
    </xf>
    <xf numFmtId="0" fontId="3" fillId="0" borderId="3" xfId="0" applyFont="1" applyBorder="1" applyAlignment="1">
      <alignment horizontal="center" vertical="center"/>
    </xf>
    <xf numFmtId="0" fontId="4" fillId="0" borderId="15" xfId="0" applyFont="1" applyBorder="1" applyAlignment="1">
      <alignment vertical="center"/>
    </xf>
    <xf numFmtId="0" fontId="3" fillId="3" borderId="23" xfId="0" applyFont="1" applyFill="1" applyBorder="1" applyAlignment="1" applyProtection="1">
      <alignment vertical="center"/>
      <protection locked="0"/>
    </xf>
    <xf numFmtId="0" fontId="4" fillId="0" borderId="24" xfId="0" applyFont="1" applyBorder="1" applyAlignment="1" applyProtection="1">
      <alignment vertical="center"/>
      <protection locked="0"/>
    </xf>
    <xf numFmtId="0" fontId="4" fillId="0" borderId="25" xfId="0" applyFont="1" applyBorder="1" applyAlignment="1" applyProtection="1">
      <alignment vertical="center"/>
      <protection locked="0"/>
    </xf>
    <xf numFmtId="0" fontId="4" fillId="0" borderId="1" xfId="0" applyFont="1" applyBorder="1" applyAlignment="1">
      <alignment vertical="center"/>
    </xf>
    <xf numFmtId="0" fontId="4" fillId="0" borderId="5" xfId="0" applyFont="1" applyBorder="1" applyAlignment="1">
      <alignment vertical="center"/>
    </xf>
    <xf numFmtId="0" fontId="4" fillId="0" borderId="33" xfId="0" applyFont="1" applyBorder="1" applyAlignment="1">
      <alignment vertical="center"/>
    </xf>
    <xf numFmtId="0" fontId="3" fillId="3" borderId="27" xfId="0" applyFont="1" applyFill="1" applyBorder="1" applyAlignment="1" applyProtection="1">
      <alignment horizontal="left" vertical="center"/>
      <protection locked="0"/>
    </xf>
    <xf numFmtId="0" fontId="18" fillId="0" borderId="4" xfId="0" applyFont="1" applyBorder="1" applyAlignment="1" applyProtection="1">
      <alignment vertical="center"/>
      <protection locked="0"/>
    </xf>
    <xf numFmtId="0" fontId="18" fillId="0" borderId="28" xfId="0" applyFont="1" applyBorder="1" applyAlignment="1" applyProtection="1">
      <alignment vertical="center"/>
      <protection locked="0"/>
    </xf>
    <xf numFmtId="0" fontId="23" fillId="3" borderId="30" xfId="1" applyFont="1" applyFill="1" applyBorder="1" applyAlignment="1" applyProtection="1">
      <alignment horizontal="left" vertical="center"/>
      <protection locked="0"/>
    </xf>
    <xf numFmtId="0" fontId="26" fillId="0" borderId="31" xfId="0" applyFont="1" applyBorder="1" applyAlignment="1" applyProtection="1">
      <alignment vertical="center"/>
      <protection locked="0"/>
    </xf>
    <xf numFmtId="0" fontId="26" fillId="0" borderId="32" xfId="0" applyFont="1" applyBorder="1" applyAlignment="1" applyProtection="1">
      <alignment vertical="center"/>
      <protection locked="0"/>
    </xf>
    <xf numFmtId="0" fontId="3" fillId="0" borderId="44" xfId="0" applyFont="1" applyBorder="1" applyAlignment="1" applyProtection="1">
      <alignment horizontal="left" vertical="center"/>
      <protection locked="0"/>
    </xf>
    <xf numFmtId="0" fontId="4" fillId="0" borderId="45" xfId="0" applyFont="1" applyBorder="1" applyAlignment="1" applyProtection="1">
      <alignment vertical="center"/>
      <protection locked="0"/>
    </xf>
    <xf numFmtId="176" fontId="3" fillId="2" borderId="60" xfId="0" applyNumberFormat="1" applyFont="1" applyFill="1" applyBorder="1" applyAlignment="1">
      <alignment horizontal="center" vertical="center"/>
    </xf>
    <xf numFmtId="176" fontId="3" fillId="2" borderId="87" xfId="0" applyNumberFormat="1" applyFont="1" applyFill="1" applyBorder="1" applyAlignment="1">
      <alignment horizontal="center" vertical="center"/>
    </xf>
    <xf numFmtId="0" fontId="22" fillId="0" borderId="75" xfId="0" applyFont="1" applyBorder="1" applyAlignment="1">
      <alignment horizontal="right" vertical="center"/>
    </xf>
    <xf numFmtId="0" fontId="22" fillId="0" borderId="93" xfId="0" applyFont="1" applyBorder="1" applyAlignment="1">
      <alignment horizontal="right" vertical="center"/>
    </xf>
    <xf numFmtId="176" fontId="3" fillId="2" borderId="94" xfId="0" applyNumberFormat="1" applyFont="1" applyFill="1" applyBorder="1" applyAlignment="1">
      <alignment horizontal="center" vertical="center"/>
    </xf>
    <xf numFmtId="176" fontId="3" fillId="2" borderId="95" xfId="0" applyNumberFormat="1" applyFont="1" applyFill="1" applyBorder="1" applyAlignment="1">
      <alignment horizontal="center" vertical="center"/>
    </xf>
    <xf numFmtId="0" fontId="11" fillId="0" borderId="3" xfId="0" applyFont="1" applyBorder="1" applyAlignment="1">
      <alignment horizontal="center" vertical="center"/>
    </xf>
    <xf numFmtId="0" fontId="3" fillId="0" borderId="64" xfId="0" applyFont="1" applyBorder="1" applyAlignment="1" applyProtection="1">
      <alignment horizontal="left" vertical="center"/>
      <protection locked="0"/>
    </xf>
    <xf numFmtId="0" fontId="4" fillId="0" borderId="65" xfId="0" applyFont="1" applyBorder="1" applyAlignment="1" applyProtection="1">
      <alignment vertical="center"/>
      <protection locked="0"/>
    </xf>
    <xf numFmtId="0" fontId="4" fillId="0" borderId="66" xfId="0" applyFont="1" applyBorder="1" applyAlignment="1" applyProtection="1">
      <alignment vertical="center"/>
      <protection locked="0"/>
    </xf>
    <xf numFmtId="0" fontId="3" fillId="0" borderId="54" xfId="0" applyFont="1" applyBorder="1" applyAlignment="1" applyProtection="1">
      <alignment horizontal="left" vertical="center"/>
      <protection locked="0"/>
    </xf>
    <xf numFmtId="0" fontId="4" fillId="0" borderId="55" xfId="0" applyFont="1" applyBorder="1" applyAlignment="1" applyProtection="1">
      <alignment vertical="center"/>
      <protection locked="0"/>
    </xf>
    <xf numFmtId="0" fontId="13" fillId="0" borderId="63" xfId="0" applyFont="1" applyBorder="1" applyAlignment="1" applyProtection="1">
      <alignment horizontal="left" vertical="center"/>
      <protection locked="0"/>
    </xf>
    <xf numFmtId="0" fontId="4" fillId="0" borderId="58" xfId="0" applyFont="1" applyBorder="1" applyAlignment="1" applyProtection="1">
      <alignment vertical="center"/>
      <protection locked="0"/>
    </xf>
    <xf numFmtId="0" fontId="4" fillId="0" borderId="59" xfId="0" applyFont="1" applyBorder="1" applyAlignment="1" applyProtection="1">
      <alignment vertical="center"/>
      <protection locked="0"/>
    </xf>
    <xf numFmtId="177" fontId="3" fillId="0" borderId="68" xfId="0" applyNumberFormat="1" applyFont="1" applyBorder="1" applyAlignment="1" applyProtection="1">
      <alignment horizontal="center" vertical="center"/>
      <protection locked="0"/>
    </xf>
    <xf numFmtId="0" fontId="0" fillId="0" borderId="69" xfId="0" applyBorder="1" applyAlignment="1" applyProtection="1">
      <alignment vertical="center"/>
      <protection locked="0"/>
    </xf>
    <xf numFmtId="177" fontId="3" fillId="0" borderId="71" xfId="0" applyNumberFormat="1" applyFont="1" applyBorder="1" applyAlignment="1" applyProtection="1">
      <alignment horizontal="center" vertical="center"/>
      <protection locked="0"/>
    </xf>
    <xf numFmtId="0" fontId="0" fillId="0" borderId="72" xfId="0" applyBorder="1" applyAlignment="1" applyProtection="1">
      <alignment vertical="center"/>
      <protection locked="0"/>
    </xf>
    <xf numFmtId="0" fontId="3" fillId="0" borderId="91" xfId="0" applyFont="1" applyBorder="1" applyAlignment="1">
      <alignment horizontal="center" vertical="center"/>
    </xf>
    <xf numFmtId="0" fontId="3" fillId="0" borderId="92" xfId="0" applyFont="1" applyBorder="1" applyAlignment="1">
      <alignment horizontal="center" vertical="center"/>
    </xf>
    <xf numFmtId="176" fontId="3" fillId="2" borderId="40" xfId="0" applyNumberFormat="1" applyFont="1" applyFill="1" applyBorder="1" applyAlignment="1">
      <alignment horizontal="center" vertical="center"/>
    </xf>
    <xf numFmtId="176" fontId="3" fillId="2" borderId="90" xfId="0" applyNumberFormat="1" applyFont="1" applyFill="1" applyBorder="1" applyAlignment="1">
      <alignment horizontal="center" vertical="center"/>
    </xf>
    <xf numFmtId="0" fontId="25" fillId="3" borderId="30" xfId="1" applyFont="1" applyFill="1" applyBorder="1" applyAlignment="1" applyProtection="1">
      <alignment horizontal="left" vertical="center"/>
      <protection locked="0"/>
    </xf>
    <xf numFmtId="0" fontId="4" fillId="0" borderId="31" xfId="0" applyFont="1" applyBorder="1" applyAlignment="1" applyProtection="1">
      <alignment vertical="center"/>
      <protection locked="0"/>
    </xf>
    <xf numFmtId="0" fontId="4" fillId="0" borderId="32" xfId="0" applyFont="1" applyBorder="1" applyAlignment="1" applyProtection="1">
      <alignment vertical="center"/>
      <protection locked="0"/>
    </xf>
    <xf numFmtId="0" fontId="3" fillId="0" borderId="44" xfId="0" applyFont="1" applyBorder="1" applyAlignment="1">
      <alignment horizontal="left" vertical="center"/>
    </xf>
    <xf numFmtId="0" fontId="3" fillId="0" borderId="45" xfId="0" applyFont="1" applyBorder="1" applyAlignment="1">
      <alignment horizontal="left" vertical="center"/>
    </xf>
    <xf numFmtId="0" fontId="3" fillId="0" borderId="34" xfId="0" applyFont="1" applyBorder="1" applyAlignment="1">
      <alignment horizontal="left" vertical="center"/>
    </xf>
    <xf numFmtId="0" fontId="3" fillId="0" borderId="15" xfId="0" applyFont="1" applyBorder="1" applyAlignment="1">
      <alignment horizontal="left" vertical="center"/>
    </xf>
    <xf numFmtId="0" fontId="3" fillId="0" borderId="74" xfId="0" applyFont="1" applyBorder="1" applyAlignment="1" applyProtection="1">
      <alignment horizontal="left" vertical="center"/>
      <protection locked="0"/>
    </xf>
    <xf numFmtId="0" fontId="3" fillId="0" borderId="75" xfId="0" applyFont="1" applyBorder="1" applyAlignment="1" applyProtection="1">
      <alignment horizontal="left" vertical="center"/>
      <protection locked="0"/>
    </xf>
    <xf numFmtId="0" fontId="3" fillId="0" borderId="76" xfId="0" applyFont="1" applyBorder="1" applyAlignment="1" applyProtection="1">
      <alignment horizontal="left" vertical="center"/>
      <protection locked="0"/>
    </xf>
    <xf numFmtId="0" fontId="3" fillId="0" borderId="64" xfId="0" applyFont="1" applyBorder="1" applyAlignment="1" applyProtection="1">
      <alignment horizontal="left" vertical="center" wrapText="1"/>
      <protection locked="0"/>
    </xf>
    <xf numFmtId="0" fontId="3" fillId="0" borderId="77" xfId="0" applyFont="1" applyBorder="1" applyAlignment="1" applyProtection="1">
      <alignment horizontal="left" vertical="center"/>
      <protection locked="0"/>
    </xf>
    <xf numFmtId="0" fontId="3" fillId="0" borderId="73"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79" xfId="0" applyFont="1" applyBorder="1" applyAlignment="1" applyProtection="1">
      <alignment horizontal="left" vertical="center"/>
      <protection locked="0"/>
    </xf>
    <xf numFmtId="0" fontId="3" fillId="0" borderId="80" xfId="0" applyFont="1" applyBorder="1" applyAlignment="1" applyProtection="1">
      <alignment horizontal="left" vertical="center"/>
      <protection locked="0"/>
    </xf>
    <xf numFmtId="0" fontId="3" fillId="0" borderId="81" xfId="0" applyFont="1" applyBorder="1" applyAlignment="1" applyProtection="1">
      <alignment horizontal="left" vertical="center"/>
      <protection locked="0"/>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jp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11</xdr:col>
      <xdr:colOff>532668</xdr:colOff>
      <xdr:row>0</xdr:row>
      <xdr:rowOff>110148</xdr:rowOff>
    </xdr:from>
    <xdr:ext cx="1219200" cy="781050"/>
    <xdr:pic>
      <xdr:nvPicPr>
        <xdr:cNvPr id="3" name="image1.png" title="画像">
          <a:extLst>
            <a:ext uri="{FF2B5EF4-FFF2-40B4-BE49-F238E27FC236}">
              <a16:creationId xmlns:a16="http://schemas.microsoft.com/office/drawing/2014/main" id="{00000000-0008-0000-0100-000003000000}"/>
            </a:ext>
          </a:extLst>
        </xdr:cNvPr>
        <xdr:cNvPicPr preferRelativeResize="0"/>
      </xdr:nvPicPr>
      <xdr:blipFill>
        <a:blip xmlns:r="http://schemas.openxmlformats.org/officeDocument/2006/relationships" r:embed="rId1" cstate="print"/>
        <a:stretch>
          <a:fillRect/>
        </a:stretch>
      </xdr:blipFill>
      <xdr:spPr>
        <a:xfrm>
          <a:off x="14307283" y="110148"/>
          <a:ext cx="1219200" cy="781050"/>
        </a:xfrm>
        <a:prstGeom prst="rect">
          <a:avLst/>
        </a:prstGeom>
        <a:noFill/>
      </xdr:spPr>
    </xdr:pic>
    <xdr:clientData fLocksWithSheet="0"/>
  </xdr:oneCellAnchor>
  <xdr:twoCellAnchor editAs="oneCell">
    <xdr:from>
      <xdr:col>8</xdr:col>
      <xdr:colOff>1241459</xdr:colOff>
      <xdr:row>11</xdr:row>
      <xdr:rowOff>235955</xdr:rowOff>
    </xdr:from>
    <xdr:to>
      <xdr:col>11</xdr:col>
      <xdr:colOff>1342510</xdr:colOff>
      <xdr:row>19</xdr:row>
      <xdr:rowOff>111568</xdr:rowOff>
    </xdr:to>
    <xdr:pic>
      <xdr:nvPicPr>
        <xdr:cNvPr id="5" name="図 4">
          <a:extLst>
            <a:ext uri="{FF2B5EF4-FFF2-40B4-BE49-F238E27FC236}">
              <a16:creationId xmlns:a16="http://schemas.microsoft.com/office/drawing/2014/main" id="{918E7E2D-31DB-F791-AA6A-13196543DF3B}"/>
            </a:ext>
          </a:extLst>
        </xdr:cNvPr>
        <xdr:cNvPicPr>
          <a:picLocks noChangeAspect="1"/>
        </xdr:cNvPicPr>
      </xdr:nvPicPr>
      <xdr:blipFill>
        <a:blip xmlns:r="http://schemas.openxmlformats.org/officeDocument/2006/relationships" r:embed="rId2"/>
        <a:stretch>
          <a:fillRect/>
        </a:stretch>
      </xdr:blipFill>
      <xdr:spPr>
        <a:xfrm>
          <a:off x="9565108" y="3891496"/>
          <a:ext cx="5575780" cy="293047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10</xdr:col>
      <xdr:colOff>752475</xdr:colOff>
      <xdr:row>0</xdr:row>
      <xdr:rowOff>85725</xdr:rowOff>
    </xdr:from>
    <xdr:ext cx="1219200" cy="781050"/>
    <xdr:pic>
      <xdr:nvPicPr>
        <xdr:cNvPr id="2" name="image1.png" title="画像">
          <a:extLst>
            <a:ext uri="{FF2B5EF4-FFF2-40B4-BE49-F238E27FC236}">
              <a16:creationId xmlns:a16="http://schemas.microsoft.com/office/drawing/2014/main" id="{86BC1CF6-B06C-B241-AC38-22A98E87BFE5}"/>
            </a:ext>
          </a:extLst>
        </xdr:cNvPr>
        <xdr:cNvPicPr preferRelativeResize="0"/>
      </xdr:nvPicPr>
      <xdr:blipFill>
        <a:blip xmlns:r="http://schemas.openxmlformats.org/officeDocument/2006/relationships" r:embed="rId1" cstate="print"/>
        <a:stretch>
          <a:fillRect/>
        </a:stretch>
      </xdr:blipFill>
      <xdr:spPr>
        <a:xfrm>
          <a:off x="12461875" y="85725"/>
          <a:ext cx="1219200" cy="781050"/>
        </a:xfrm>
        <a:prstGeom prst="rect">
          <a:avLst/>
        </a:prstGeom>
        <a:noFill/>
      </xdr:spPr>
    </xdr:pic>
    <xdr:clientData fLocksWithSheet="0"/>
  </xdr:oneCellAnchor>
  <xdr:oneCellAnchor>
    <xdr:from>
      <xdr:col>11</xdr:col>
      <xdr:colOff>200025</xdr:colOff>
      <xdr:row>0</xdr:row>
      <xdr:rowOff>104775</xdr:rowOff>
    </xdr:from>
    <xdr:ext cx="1219200" cy="781050"/>
    <xdr:pic>
      <xdr:nvPicPr>
        <xdr:cNvPr id="3" name="image2.jpg" title="画像">
          <a:extLst>
            <a:ext uri="{FF2B5EF4-FFF2-40B4-BE49-F238E27FC236}">
              <a16:creationId xmlns:a16="http://schemas.microsoft.com/office/drawing/2014/main" id="{B1A38694-7874-B34C-9FA0-53ADC5EEF4BC}"/>
            </a:ext>
          </a:extLst>
        </xdr:cNvPr>
        <xdr:cNvPicPr preferRelativeResize="0"/>
      </xdr:nvPicPr>
      <xdr:blipFill>
        <a:blip xmlns:r="http://schemas.openxmlformats.org/officeDocument/2006/relationships" r:embed="rId2" cstate="print"/>
        <a:stretch>
          <a:fillRect/>
        </a:stretch>
      </xdr:blipFill>
      <xdr:spPr>
        <a:xfrm>
          <a:off x="14017625" y="104775"/>
          <a:ext cx="1219200" cy="781050"/>
        </a:xfrm>
        <a:prstGeom prst="rect">
          <a:avLst/>
        </a:prstGeom>
        <a:noFill/>
      </xdr:spPr>
    </xdr:pic>
    <xdr:clientData fLocksWithSheet="0"/>
  </xdr:oneCellAnchor>
  <xdr:twoCellAnchor editAs="oneCell">
    <xdr:from>
      <xdr:col>8</xdr:col>
      <xdr:colOff>1241460</xdr:colOff>
      <xdr:row>11</xdr:row>
      <xdr:rowOff>184469</xdr:rowOff>
    </xdr:from>
    <xdr:to>
      <xdr:col>11</xdr:col>
      <xdr:colOff>1342511</xdr:colOff>
      <xdr:row>19</xdr:row>
      <xdr:rowOff>60082</xdr:rowOff>
    </xdr:to>
    <xdr:pic>
      <xdr:nvPicPr>
        <xdr:cNvPr id="4" name="図 3">
          <a:extLst>
            <a:ext uri="{FF2B5EF4-FFF2-40B4-BE49-F238E27FC236}">
              <a16:creationId xmlns:a16="http://schemas.microsoft.com/office/drawing/2014/main" id="{F5562AC7-2B6B-B24D-B640-190E205DE180}"/>
            </a:ext>
          </a:extLst>
        </xdr:cNvPr>
        <xdr:cNvPicPr>
          <a:picLocks noChangeAspect="1"/>
        </xdr:cNvPicPr>
      </xdr:nvPicPr>
      <xdr:blipFill>
        <a:blip xmlns:r="http://schemas.openxmlformats.org/officeDocument/2006/relationships" r:embed="rId3"/>
        <a:stretch>
          <a:fillRect/>
        </a:stretch>
      </xdr:blipFill>
      <xdr:spPr>
        <a:xfrm>
          <a:off x="9585360" y="3842069"/>
          <a:ext cx="5574751" cy="2974413"/>
        </a:xfrm>
        <a:prstGeom prst="rect">
          <a:avLst/>
        </a:prstGeom>
      </xdr:spPr>
    </xdr:pic>
    <xdr:clientData/>
  </xdr:twoCellAnchor>
  <xdr:twoCellAnchor>
    <xdr:from>
      <xdr:col>9</xdr:col>
      <xdr:colOff>812800</xdr:colOff>
      <xdr:row>59</xdr:row>
      <xdr:rowOff>101600</xdr:rowOff>
    </xdr:from>
    <xdr:to>
      <xdr:col>11</xdr:col>
      <xdr:colOff>1354666</xdr:colOff>
      <xdr:row>60</xdr:row>
      <xdr:rowOff>84666</xdr:rowOff>
    </xdr:to>
    <xdr:sp macro="" textlink="">
      <xdr:nvSpPr>
        <xdr:cNvPr id="5" name="吹き出し: 四角形 7">
          <a:extLst>
            <a:ext uri="{FF2B5EF4-FFF2-40B4-BE49-F238E27FC236}">
              <a16:creationId xmlns:a16="http://schemas.microsoft.com/office/drawing/2014/main" id="{34F683CA-B96A-6B44-8C52-55D07DCE555B}"/>
            </a:ext>
          </a:extLst>
        </xdr:cNvPr>
        <xdr:cNvSpPr/>
      </xdr:nvSpPr>
      <xdr:spPr>
        <a:xfrm>
          <a:off x="10430933" y="23740533"/>
          <a:ext cx="4775200" cy="406400"/>
        </a:xfrm>
        <a:prstGeom prst="wedgeRectCallout">
          <a:avLst>
            <a:gd name="adj1" fmla="val -973"/>
            <a:gd name="adj2" fmla="val -215921"/>
          </a:avLst>
        </a:prstGeom>
        <a:solidFill>
          <a:srgbClr val="FF00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800" b="1">
              <a:solidFill>
                <a:schemeClr val="bg1"/>
              </a:solidFill>
            </a:rPr>
            <a:t>OP,</a:t>
          </a:r>
          <a:r>
            <a:rPr kumimoji="1" lang="ja-JP" altLang="en-US" sz="1800" b="1">
              <a:solidFill>
                <a:schemeClr val="bg1"/>
              </a:solidFill>
            </a:rPr>
            <a:t>支援艇の搬入出予定日をご記入ください。</a:t>
          </a:r>
          <a:br>
            <a:rPr kumimoji="1" lang="en-US" altLang="ja-JP" sz="1800" b="1">
              <a:solidFill>
                <a:schemeClr val="bg1"/>
              </a:solidFill>
            </a:rPr>
          </a:br>
          <a:endParaRPr kumimoji="1" lang="ja-JP" altLang="en-US" sz="1800" b="1">
            <a:solidFill>
              <a:schemeClr val="bg1"/>
            </a:solidFill>
          </a:endParaRPr>
        </a:p>
      </xdr:txBody>
    </xdr:sp>
    <xdr:clientData/>
  </xdr:twoCellAnchor>
  <xdr:twoCellAnchor>
    <xdr:from>
      <xdr:col>8</xdr:col>
      <xdr:colOff>372532</xdr:colOff>
      <xdr:row>61</xdr:row>
      <xdr:rowOff>135467</xdr:rowOff>
    </xdr:from>
    <xdr:to>
      <xdr:col>10</xdr:col>
      <xdr:colOff>1491825</xdr:colOff>
      <xdr:row>65</xdr:row>
      <xdr:rowOff>562187</xdr:rowOff>
    </xdr:to>
    <xdr:sp macro="" textlink="">
      <xdr:nvSpPr>
        <xdr:cNvPr id="6" name="吹き出し: 四角形 8">
          <a:extLst>
            <a:ext uri="{FF2B5EF4-FFF2-40B4-BE49-F238E27FC236}">
              <a16:creationId xmlns:a16="http://schemas.microsoft.com/office/drawing/2014/main" id="{D2AAFCD7-A92F-1A4B-8827-0D7C4CFDF01D}"/>
            </a:ext>
          </a:extLst>
        </xdr:cNvPr>
        <xdr:cNvSpPr/>
      </xdr:nvSpPr>
      <xdr:spPr>
        <a:xfrm>
          <a:off x="8737599" y="24553334"/>
          <a:ext cx="4489026" cy="1899920"/>
        </a:xfrm>
        <a:prstGeom prst="wedgeRectCallout">
          <a:avLst>
            <a:gd name="adj1" fmla="val -152232"/>
            <a:gd name="adj2" fmla="val -11225"/>
          </a:avLst>
        </a:prstGeom>
        <a:solidFill>
          <a:srgbClr val="FF00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b="1">
              <a:solidFill>
                <a:schemeClr val="bg1"/>
              </a:solidFill>
            </a:rPr>
            <a:t>領収証発行を希望される場合は事前に宛名および内容をご指定ください。</a:t>
          </a:r>
          <a:endParaRPr kumimoji="1" lang="en-US" altLang="ja-JP" sz="1800" b="1">
            <a:solidFill>
              <a:schemeClr val="bg1"/>
            </a:solidFill>
          </a:endParaRPr>
        </a:p>
        <a:p>
          <a:pPr algn="l"/>
          <a:r>
            <a:rPr kumimoji="1" lang="ja-JP" altLang="en-US" sz="1800" b="1">
              <a:solidFill>
                <a:schemeClr val="bg1"/>
              </a:solidFill>
            </a:rPr>
            <a:t>「必要」で宛名が空欄の場合はクラブ名で発行します</a:t>
          </a:r>
          <a:endParaRPr kumimoji="1" lang="en-US" altLang="ja-JP" sz="1800" b="1">
            <a:solidFill>
              <a:schemeClr val="bg1"/>
            </a:solidFill>
          </a:endParaRPr>
        </a:p>
        <a:p>
          <a:pPr algn="l"/>
          <a:r>
            <a:rPr kumimoji="1" lang="ja-JP" altLang="en-US" sz="1800" b="1">
              <a:solidFill>
                <a:schemeClr val="bg1"/>
              </a:solidFill>
            </a:rPr>
            <a:t>大会当日の急な変更やお申し出はお時間を頂きます</a:t>
          </a:r>
        </a:p>
      </xdr:txBody>
    </xdr:sp>
    <xdr:clientData/>
  </xdr:twoCellAnchor>
  <xdr:twoCellAnchor>
    <xdr:from>
      <xdr:col>2</xdr:col>
      <xdr:colOff>1270001</xdr:colOff>
      <xdr:row>55</xdr:row>
      <xdr:rowOff>16933</xdr:rowOff>
    </xdr:from>
    <xdr:to>
      <xdr:col>6</xdr:col>
      <xdr:colOff>1</xdr:colOff>
      <xdr:row>56</xdr:row>
      <xdr:rowOff>0</xdr:rowOff>
    </xdr:to>
    <xdr:sp macro="" textlink="">
      <xdr:nvSpPr>
        <xdr:cNvPr id="7" name="吹き出し: 四角形 7">
          <a:extLst>
            <a:ext uri="{FF2B5EF4-FFF2-40B4-BE49-F238E27FC236}">
              <a16:creationId xmlns:a16="http://schemas.microsoft.com/office/drawing/2014/main" id="{A3203E0D-FCF6-F24A-9A54-8729DAD3D7C3}"/>
            </a:ext>
          </a:extLst>
        </xdr:cNvPr>
        <xdr:cNvSpPr/>
      </xdr:nvSpPr>
      <xdr:spPr>
        <a:xfrm>
          <a:off x="1828801" y="21962533"/>
          <a:ext cx="4775200" cy="406400"/>
        </a:xfrm>
        <a:prstGeom prst="wedgeRectCallout">
          <a:avLst>
            <a:gd name="adj1" fmla="val -50264"/>
            <a:gd name="adj2" fmla="val 104912"/>
          </a:avLst>
        </a:prstGeom>
        <a:solidFill>
          <a:srgbClr val="FF00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b="1">
              <a:solidFill>
                <a:schemeClr val="bg1"/>
              </a:solidFill>
            </a:rPr>
            <a:t>船検証記載の船名をご記入ください。</a:t>
          </a:r>
          <a:br>
            <a:rPr kumimoji="1" lang="en-US" altLang="ja-JP" sz="1800" b="1">
              <a:solidFill>
                <a:schemeClr val="bg1"/>
              </a:solidFill>
            </a:rPr>
          </a:br>
          <a:endParaRPr kumimoji="1" lang="ja-JP" altLang="en-US" sz="1800" b="1">
            <a:solidFill>
              <a:schemeClr val="bg1"/>
            </a:solidFill>
          </a:endParaRPr>
        </a:p>
      </xdr:txBody>
    </xdr:sp>
    <xdr:clientData/>
  </xdr:twoCellAnchor>
  <xdr:twoCellAnchor>
    <xdr:from>
      <xdr:col>6</xdr:col>
      <xdr:colOff>694267</xdr:colOff>
      <xdr:row>18</xdr:row>
      <xdr:rowOff>16933</xdr:rowOff>
    </xdr:from>
    <xdr:to>
      <xdr:col>9</xdr:col>
      <xdr:colOff>391160</xdr:colOff>
      <xdr:row>20</xdr:row>
      <xdr:rowOff>333587</xdr:rowOff>
    </xdr:to>
    <xdr:sp macro="" textlink="">
      <xdr:nvSpPr>
        <xdr:cNvPr id="8" name="吹き出し: 四角形 5">
          <a:extLst>
            <a:ext uri="{FF2B5EF4-FFF2-40B4-BE49-F238E27FC236}">
              <a16:creationId xmlns:a16="http://schemas.microsoft.com/office/drawing/2014/main" id="{D9EEDD30-FD19-154E-B257-EEE97A8D1DB9}"/>
            </a:ext>
          </a:extLst>
        </xdr:cNvPr>
        <xdr:cNvSpPr/>
      </xdr:nvSpPr>
      <xdr:spPr>
        <a:xfrm>
          <a:off x="7298267" y="6400800"/>
          <a:ext cx="2711026" cy="1112520"/>
        </a:xfrm>
        <a:prstGeom prst="wedgeRectCallout">
          <a:avLst>
            <a:gd name="adj1" fmla="val -65682"/>
            <a:gd name="adj2" fmla="val -26550"/>
          </a:avLst>
        </a:prstGeom>
        <a:solidFill>
          <a:srgbClr val="FF00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800" b="1">
              <a:solidFill>
                <a:schemeClr val="bg1"/>
              </a:solidFill>
            </a:rPr>
            <a:t>1</a:t>
          </a:r>
          <a:r>
            <a:rPr kumimoji="1" lang="ja-JP" altLang="en-US" sz="1800" b="1">
              <a:solidFill>
                <a:schemeClr val="bg1"/>
              </a:solidFill>
            </a:rPr>
            <a:t>～</a:t>
          </a:r>
          <a:r>
            <a:rPr kumimoji="1" lang="en-US" altLang="ja-JP" sz="1800" b="1">
              <a:solidFill>
                <a:schemeClr val="bg1"/>
              </a:solidFill>
            </a:rPr>
            <a:t>2</a:t>
          </a:r>
          <a:r>
            <a:rPr kumimoji="1" lang="ja-JP" altLang="en-US" sz="1800" b="1">
              <a:solidFill>
                <a:schemeClr val="bg1"/>
              </a:solidFill>
            </a:rPr>
            <a:t>を入力いただくと振込合計金額が自動で計算されます</a:t>
          </a:r>
        </a:p>
      </xdr:txBody>
    </xdr:sp>
    <xdr:clientData/>
  </xdr:twoCellAnchor>
  <xdr:twoCellAnchor>
    <xdr:from>
      <xdr:col>5</xdr:col>
      <xdr:colOff>711200</xdr:colOff>
      <xdr:row>9</xdr:row>
      <xdr:rowOff>50800</xdr:rowOff>
    </xdr:from>
    <xdr:to>
      <xdr:col>8</xdr:col>
      <xdr:colOff>924560</xdr:colOff>
      <xdr:row>13</xdr:row>
      <xdr:rowOff>66040</xdr:rowOff>
    </xdr:to>
    <xdr:sp macro="" textlink="">
      <xdr:nvSpPr>
        <xdr:cNvPr id="9" name="吹き出し: 四角形 4">
          <a:extLst>
            <a:ext uri="{FF2B5EF4-FFF2-40B4-BE49-F238E27FC236}">
              <a16:creationId xmlns:a16="http://schemas.microsoft.com/office/drawing/2014/main" id="{C092D179-FFC2-5244-91DE-58244D847CDB}"/>
            </a:ext>
          </a:extLst>
        </xdr:cNvPr>
        <xdr:cNvSpPr/>
      </xdr:nvSpPr>
      <xdr:spPr>
        <a:xfrm>
          <a:off x="6570133" y="2878667"/>
          <a:ext cx="2719494" cy="1420706"/>
        </a:xfrm>
        <a:prstGeom prst="wedgeRectCallout">
          <a:avLst>
            <a:gd name="adj1" fmla="val -38522"/>
            <a:gd name="adj2" fmla="val -70386"/>
          </a:avLst>
        </a:prstGeom>
        <a:solidFill>
          <a:srgbClr val="FF00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b="1">
              <a:solidFill>
                <a:schemeClr val="bg1"/>
              </a:solidFill>
            </a:rPr>
            <a:t>代表者がクラブの参加申込および支援艇申請を取りまとめて提出してください</a:t>
          </a:r>
        </a:p>
      </xdr:txBody>
    </xdr:sp>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mailto:fsailingc@gmail.com?subject=&#35199;&#26085;&#26412;OP(&#12463;&#12521;&#12502;&#21517;&#65306;%20%20%20%20%20)"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mailto:fsailingc@gmail.com?subject=&#35199;&#26085;&#26412;OP(&#12463;&#12521;&#12502;&#21517;&#65306;%20%20%20%20%2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67"/>
  <sheetViews>
    <sheetView showGridLines="0" tabSelected="1" zoomScale="44" zoomScaleNormal="100" workbookViewId="0">
      <selection activeCell="D25" sqref="D25:E25"/>
    </sheetView>
  </sheetViews>
  <sheetFormatPr baseColWidth="10" defaultColWidth="14.5" defaultRowHeight="15" customHeight="1"/>
  <cols>
    <col min="1" max="1" width="1.6640625" style="14" customWidth="1"/>
    <col min="2" max="2" width="5.5" style="14" customWidth="1"/>
    <col min="3" max="3" width="31.1640625" style="14" customWidth="1"/>
    <col min="4" max="4" width="23.1640625" style="14" customWidth="1"/>
    <col min="5" max="5" width="15.33203125" style="14" customWidth="1"/>
    <col min="6" max="7" width="9.6640625" style="14" customWidth="1"/>
    <col min="8" max="8" width="13.33203125" style="14" customWidth="1"/>
    <col min="9" max="9" width="16.5" style="14" customWidth="1"/>
    <col min="10" max="11" width="27.6640625" style="14" customWidth="1"/>
    <col min="12" max="12" width="23" style="14" customWidth="1"/>
    <col min="13" max="16384" width="14.5" style="14"/>
  </cols>
  <sheetData>
    <row r="1" spans="1:12" ht="28.5" customHeight="1">
      <c r="A1" s="19"/>
      <c r="B1" s="126" t="s">
        <v>82</v>
      </c>
      <c r="C1" s="127"/>
      <c r="D1" s="19"/>
      <c r="E1" s="19"/>
      <c r="F1" s="20"/>
      <c r="G1" s="20"/>
      <c r="H1" s="20"/>
      <c r="I1" s="20"/>
      <c r="J1" s="20"/>
      <c r="K1" s="20"/>
      <c r="L1" s="20"/>
    </row>
    <row r="2" spans="1:12" ht="34" customHeight="1">
      <c r="A2" s="19"/>
      <c r="B2" s="127" t="s">
        <v>79</v>
      </c>
      <c r="C2" s="127"/>
      <c r="D2" s="127"/>
      <c r="E2" s="127"/>
      <c r="F2" s="127"/>
      <c r="G2" s="127"/>
      <c r="H2" s="127"/>
      <c r="I2" s="127"/>
      <c r="J2" s="127"/>
      <c r="K2" s="127"/>
      <c r="L2" s="20"/>
    </row>
    <row r="3" spans="1:12" ht="19.5" customHeight="1" thickBot="1">
      <c r="A3" s="19"/>
      <c r="B3" s="19"/>
      <c r="C3" s="19"/>
      <c r="D3" s="19"/>
      <c r="E3" s="19"/>
      <c r="F3" s="20"/>
      <c r="G3" s="20"/>
      <c r="H3" s="20"/>
      <c r="I3" s="20"/>
      <c r="J3" s="20"/>
      <c r="K3" s="20"/>
      <c r="L3" s="20"/>
    </row>
    <row r="4" spans="1:12" ht="40.5" customHeight="1" thickTop="1">
      <c r="A4" s="19"/>
      <c r="B4" s="142" t="s">
        <v>80</v>
      </c>
      <c r="C4" s="143"/>
      <c r="D4" s="143"/>
      <c r="E4" s="143"/>
      <c r="F4" s="143"/>
      <c r="G4" s="143"/>
      <c r="H4" s="143"/>
      <c r="I4" s="143"/>
      <c r="J4" s="143"/>
      <c r="K4" s="143"/>
      <c r="L4" s="144"/>
    </row>
    <row r="5" spans="1:12" ht="40.5" customHeight="1" thickBot="1">
      <c r="A5" s="19"/>
      <c r="B5" s="145"/>
      <c r="C5" s="146"/>
      <c r="D5" s="146"/>
      <c r="E5" s="146"/>
      <c r="F5" s="146"/>
      <c r="G5" s="146"/>
      <c r="H5" s="146"/>
      <c r="I5" s="146"/>
      <c r="J5" s="146"/>
      <c r="K5" s="146"/>
      <c r="L5" s="147"/>
    </row>
    <row r="6" spans="1:12" ht="8.25" customHeight="1" thickTop="1">
      <c r="A6" s="19"/>
      <c r="B6" s="21"/>
      <c r="C6" s="22"/>
      <c r="D6" s="23"/>
      <c r="E6" s="24"/>
      <c r="F6" s="24"/>
      <c r="G6" s="24"/>
      <c r="H6" s="24"/>
      <c r="I6" s="19"/>
      <c r="J6" s="20"/>
      <c r="K6" s="20"/>
      <c r="L6" s="20"/>
    </row>
    <row r="7" spans="1:12" ht="18" customHeight="1">
      <c r="A7" s="19"/>
      <c r="B7" s="25" t="s">
        <v>48</v>
      </c>
      <c r="C7" s="22"/>
      <c r="D7" s="23"/>
      <c r="E7" s="24"/>
      <c r="F7" s="24"/>
      <c r="G7" s="24"/>
      <c r="H7" s="24"/>
      <c r="I7" s="19"/>
      <c r="J7"/>
      <c r="K7" s="20"/>
      <c r="L7" s="20"/>
    </row>
    <row r="8" spans="1:12" ht="8.25" customHeight="1" thickBot="1">
      <c r="A8" s="19"/>
      <c r="B8" s="25"/>
      <c r="C8" s="22"/>
      <c r="D8" s="23"/>
      <c r="E8" s="24"/>
      <c r="F8" s="24"/>
      <c r="G8" s="24"/>
      <c r="H8" s="24"/>
      <c r="I8" s="19"/>
      <c r="J8" s="20"/>
      <c r="K8" s="20"/>
      <c r="L8" s="20"/>
    </row>
    <row r="9" spans="1:12" ht="33.75" customHeight="1" thickTop="1" thickBot="1">
      <c r="A9" s="19"/>
      <c r="B9" s="148" t="s">
        <v>49</v>
      </c>
      <c r="C9" s="149"/>
      <c r="D9" s="150"/>
      <c r="E9" s="151"/>
      <c r="F9" s="151"/>
      <c r="G9" s="151"/>
      <c r="H9" s="152"/>
      <c r="I9" s="19"/>
      <c r="J9" s="67" t="s">
        <v>2</v>
      </c>
      <c r="K9" s="20"/>
      <c r="L9" s="20"/>
    </row>
    <row r="10" spans="1:12" ht="33.75" customHeight="1">
      <c r="A10" s="19"/>
      <c r="B10" s="128" t="s">
        <v>84</v>
      </c>
      <c r="C10" s="153"/>
      <c r="D10" s="26" t="s">
        <v>1</v>
      </c>
      <c r="E10" s="156"/>
      <c r="F10" s="157"/>
      <c r="G10" s="157"/>
      <c r="H10" s="158"/>
      <c r="I10"/>
      <c r="J10" s="67" t="s">
        <v>43</v>
      </c>
      <c r="K10" s="20"/>
      <c r="L10"/>
    </row>
    <row r="11" spans="1:12" ht="33.75" customHeight="1">
      <c r="A11" s="19"/>
      <c r="B11" s="130"/>
      <c r="C11" s="154"/>
      <c r="D11" s="27" t="s">
        <v>3</v>
      </c>
      <c r="E11" s="159"/>
      <c r="F11" s="160"/>
      <c r="G11" s="160"/>
      <c r="H11" s="161"/>
      <c r="I11"/>
      <c r="J11" s="68" t="s">
        <v>44</v>
      </c>
      <c r="K11"/>
      <c r="L11"/>
    </row>
    <row r="12" spans="1:12" ht="33.75" customHeight="1" thickBot="1">
      <c r="A12" s="19"/>
      <c r="B12" s="132"/>
      <c r="C12" s="155"/>
      <c r="D12" s="28" t="s">
        <v>4</v>
      </c>
      <c r="E12" s="139"/>
      <c r="F12" s="140"/>
      <c r="G12" s="140"/>
      <c r="H12" s="141"/>
      <c r="I12"/>
      <c r="J12"/>
      <c r="K12" s="20"/>
      <c r="L12"/>
    </row>
    <row r="13" spans="1:12" ht="10.5" customHeight="1" thickTop="1">
      <c r="A13" s="19"/>
      <c r="B13" s="22"/>
      <c r="C13" s="22"/>
      <c r="D13" s="23"/>
      <c r="E13" s="90"/>
      <c r="F13" s="90"/>
      <c r="G13" s="90"/>
      <c r="H13" s="90"/>
      <c r="I13" s="19"/>
      <c r="J13" s="20"/>
      <c r="K13" s="20"/>
      <c r="L13" s="20"/>
    </row>
    <row r="14" spans="1:12" ht="36.75" customHeight="1">
      <c r="A14" s="19"/>
      <c r="B14" s="29" t="s">
        <v>28</v>
      </c>
      <c r="C14" s="23"/>
      <c r="D14" s="30"/>
      <c r="E14"/>
      <c r="F14" s="31"/>
      <c r="G14" s="31"/>
      <c r="H14" s="32"/>
      <c r="I14" s="19"/>
      <c r="J14" s="107"/>
      <c r="K14" s="34"/>
      <c r="L14" s="34"/>
    </row>
    <row r="15" spans="1:12" ht="33.75" customHeight="1">
      <c r="A15" s="19"/>
      <c r="B15" s="128" t="s">
        <v>5</v>
      </c>
      <c r="C15" s="129"/>
      <c r="D15" s="35" t="s">
        <v>6</v>
      </c>
      <c r="E15" s="36">
        <f>COUNTIF($H$23:$H$52,"A")</f>
        <v>0</v>
      </c>
      <c r="F15" s="134" t="s">
        <v>7</v>
      </c>
      <c r="G15" s="134"/>
      <c r="H15" s="135">
        <f>COUNTA($C$57:$D59)</f>
        <v>0</v>
      </c>
      <c r="I15" s="19" t="s">
        <v>81</v>
      </c>
      <c r="J15" s="107"/>
      <c r="K15" s="37"/>
      <c r="L15" s="38"/>
    </row>
    <row r="16" spans="1:12" ht="33.75" customHeight="1">
      <c r="A16" s="19"/>
      <c r="B16" s="130"/>
      <c r="C16" s="131"/>
      <c r="D16" s="35" t="s">
        <v>8</v>
      </c>
      <c r="E16" s="36">
        <f>COUNTIF($H$23:$H$52,"B")</f>
        <v>0</v>
      </c>
      <c r="F16" s="134"/>
      <c r="G16" s="134"/>
      <c r="H16" s="135"/>
      <c r="I16" s="19"/>
      <c r="J16" s="108"/>
      <c r="K16" s="39"/>
      <c r="L16" s="38"/>
    </row>
    <row r="17" spans="1:12" ht="33.75" customHeight="1">
      <c r="A17" s="19"/>
      <c r="B17" s="130"/>
      <c r="C17" s="131"/>
      <c r="D17" s="40" t="s">
        <v>9</v>
      </c>
      <c r="E17" s="41">
        <f>SUM(E15:E16)</f>
        <v>0</v>
      </c>
      <c r="F17" s="134"/>
      <c r="G17" s="134"/>
      <c r="H17" s="135"/>
      <c r="I17" s="19"/>
      <c r="J17" s="33"/>
      <c r="K17" s="34"/>
      <c r="L17" s="38"/>
    </row>
    <row r="18" spans="1:12" ht="33.75" customHeight="1" thickBot="1">
      <c r="A18" s="19"/>
      <c r="B18" s="130"/>
      <c r="C18" s="131"/>
      <c r="D18" s="42" t="s">
        <v>10</v>
      </c>
      <c r="E18" s="43">
        <f>L53</f>
        <v>0</v>
      </c>
      <c r="F18" s="44" t="s">
        <v>11</v>
      </c>
      <c r="G18" s="45"/>
      <c r="H18" s="46">
        <f>G60</f>
        <v>0</v>
      </c>
      <c r="I18" s="19"/>
      <c r="J18" s="33"/>
      <c r="K18" s="34"/>
      <c r="L18" s="34"/>
    </row>
    <row r="19" spans="1:12" ht="33.75" customHeight="1" thickTop="1" thickBot="1">
      <c r="A19" s="19"/>
      <c r="B19" s="132"/>
      <c r="C19" s="133"/>
      <c r="D19" s="47" t="s">
        <v>12</v>
      </c>
      <c r="E19" s="136">
        <f>E18+H18</f>
        <v>0</v>
      </c>
      <c r="F19" s="137"/>
      <c r="G19" s="137"/>
      <c r="H19" s="138"/>
      <c r="I19" s="19"/>
      <c r="J19" s="33"/>
      <c r="K19" s="34"/>
      <c r="L19" s="48"/>
    </row>
    <row r="20" spans="1:12" ht="29.25" customHeight="1" thickTop="1">
      <c r="A20" s="19"/>
      <c r="B20" s="19"/>
      <c r="C20" s="19"/>
      <c r="D20" s="19"/>
      <c r="E20" s="19"/>
      <c r="F20" s="20"/>
      <c r="G20" s="20"/>
      <c r="H20" s="20"/>
      <c r="I20" s="20"/>
      <c r="J20" s="20"/>
      <c r="K20" s="20"/>
      <c r="L20" s="49"/>
    </row>
    <row r="21" spans="1:12" ht="30" customHeight="1">
      <c r="A21" s="23"/>
      <c r="B21" s="29" t="s">
        <v>13</v>
      </c>
      <c r="C21" s="23"/>
      <c r="D21" s="24" t="s">
        <v>14</v>
      </c>
      <c r="E21" s="23"/>
      <c r="F21" s="22"/>
      <c r="G21" s="22"/>
      <c r="H21" s="22"/>
      <c r="I21" s="31"/>
      <c r="J21" s="22"/>
      <c r="K21" s="22"/>
      <c r="L21" s="50"/>
    </row>
    <row r="22" spans="1:12" ht="45" customHeight="1" thickBot="1">
      <c r="A22" s="23"/>
      <c r="B22" s="51" t="s">
        <v>15</v>
      </c>
      <c r="C22" s="51" t="s">
        <v>1</v>
      </c>
      <c r="D22" s="128" t="s">
        <v>16</v>
      </c>
      <c r="E22" s="153"/>
      <c r="F22" s="51" t="s">
        <v>17</v>
      </c>
      <c r="G22" s="51" t="s">
        <v>18</v>
      </c>
      <c r="H22" s="51" t="s">
        <v>19</v>
      </c>
      <c r="I22" s="52" t="s">
        <v>20</v>
      </c>
      <c r="J22" s="53" t="s">
        <v>21</v>
      </c>
      <c r="K22" s="53" t="s">
        <v>22</v>
      </c>
      <c r="L22" s="54" t="s">
        <v>10</v>
      </c>
    </row>
    <row r="23" spans="1:12" ht="33.75" customHeight="1" thickTop="1">
      <c r="A23" s="23"/>
      <c r="B23" s="91">
        <v>1</v>
      </c>
      <c r="C23" s="69"/>
      <c r="D23" s="162"/>
      <c r="E23" s="163"/>
      <c r="F23" s="70"/>
      <c r="G23" s="70"/>
      <c r="H23" s="71"/>
      <c r="I23" s="70"/>
      <c r="J23" s="72"/>
      <c r="K23" s="73"/>
      <c r="L23" s="55" t="str">
        <f t="shared" ref="L23:L52" si="0">IF(OR(H23="A",H23="B"),10000,"")</f>
        <v/>
      </c>
    </row>
    <row r="24" spans="1:12" ht="33.75" customHeight="1">
      <c r="A24" s="23"/>
      <c r="B24" s="92">
        <v>2</v>
      </c>
      <c r="C24" s="74"/>
      <c r="D24" s="116"/>
      <c r="E24" s="117"/>
      <c r="F24" s="75"/>
      <c r="G24" s="75"/>
      <c r="H24" s="76"/>
      <c r="I24" s="75"/>
      <c r="J24" s="77"/>
      <c r="K24" s="78"/>
      <c r="L24" s="55" t="str">
        <f t="shared" si="0"/>
        <v/>
      </c>
    </row>
    <row r="25" spans="1:12" ht="33.75" customHeight="1">
      <c r="A25" s="23"/>
      <c r="B25" s="92">
        <v>3</v>
      </c>
      <c r="C25" s="74"/>
      <c r="D25" s="116"/>
      <c r="E25" s="117"/>
      <c r="F25" s="75"/>
      <c r="G25" s="75"/>
      <c r="H25" s="75"/>
      <c r="I25" s="75"/>
      <c r="J25" s="77"/>
      <c r="K25" s="78"/>
      <c r="L25" s="55" t="str">
        <f>IF(OR(H25="A",H25="B"),10000,"")</f>
        <v/>
      </c>
    </row>
    <row r="26" spans="1:12" ht="33.75" customHeight="1">
      <c r="A26" s="23"/>
      <c r="B26" s="92">
        <v>4</v>
      </c>
      <c r="C26" s="74"/>
      <c r="D26" s="116"/>
      <c r="E26" s="117"/>
      <c r="F26" s="75"/>
      <c r="G26" s="75"/>
      <c r="H26" s="75"/>
      <c r="I26" s="75"/>
      <c r="J26" s="77"/>
      <c r="K26" s="78"/>
      <c r="L26" s="55" t="str">
        <f t="shared" si="0"/>
        <v/>
      </c>
    </row>
    <row r="27" spans="1:12" ht="33.75" customHeight="1">
      <c r="A27" s="23"/>
      <c r="B27" s="92">
        <v>5</v>
      </c>
      <c r="C27" s="74"/>
      <c r="D27" s="116"/>
      <c r="E27" s="117"/>
      <c r="F27" s="75"/>
      <c r="G27" s="75"/>
      <c r="H27" s="75"/>
      <c r="I27" s="75"/>
      <c r="J27" s="77"/>
      <c r="K27" s="78"/>
      <c r="L27" s="55" t="str">
        <f t="shared" si="0"/>
        <v/>
      </c>
    </row>
    <row r="28" spans="1:12" ht="33.75" customHeight="1">
      <c r="A28" s="23"/>
      <c r="B28" s="92">
        <v>6</v>
      </c>
      <c r="C28" s="74"/>
      <c r="D28" s="116"/>
      <c r="E28" s="117"/>
      <c r="F28" s="75"/>
      <c r="G28" s="75"/>
      <c r="H28" s="75"/>
      <c r="I28" s="75"/>
      <c r="J28" s="77"/>
      <c r="K28" s="78"/>
      <c r="L28" s="55" t="str">
        <f t="shared" si="0"/>
        <v/>
      </c>
    </row>
    <row r="29" spans="1:12" ht="33.75" customHeight="1">
      <c r="A29" s="23"/>
      <c r="B29" s="92">
        <v>7</v>
      </c>
      <c r="C29" s="74"/>
      <c r="D29" s="116"/>
      <c r="E29" s="117"/>
      <c r="F29" s="75"/>
      <c r="G29" s="75"/>
      <c r="H29" s="75"/>
      <c r="I29" s="75"/>
      <c r="J29" s="77"/>
      <c r="K29" s="78"/>
      <c r="L29" s="55" t="str">
        <f>IF(OR(H29="A",H29="B"),10000,"")</f>
        <v/>
      </c>
    </row>
    <row r="30" spans="1:12" ht="33.75" customHeight="1">
      <c r="A30" s="23"/>
      <c r="B30" s="92">
        <v>8</v>
      </c>
      <c r="C30" s="74"/>
      <c r="D30" s="116"/>
      <c r="E30" s="117"/>
      <c r="F30" s="75"/>
      <c r="G30" s="75"/>
      <c r="H30" s="75"/>
      <c r="I30" s="75"/>
      <c r="J30" s="77"/>
      <c r="K30" s="78"/>
      <c r="L30" s="55" t="str">
        <f t="shared" si="0"/>
        <v/>
      </c>
    </row>
    <row r="31" spans="1:12" ht="33.75" customHeight="1">
      <c r="A31" s="23"/>
      <c r="B31" s="92">
        <v>9</v>
      </c>
      <c r="C31" s="74"/>
      <c r="D31" s="116"/>
      <c r="E31" s="117"/>
      <c r="F31" s="75"/>
      <c r="G31" s="75"/>
      <c r="H31" s="75"/>
      <c r="I31" s="75"/>
      <c r="J31" s="77"/>
      <c r="K31" s="78"/>
      <c r="L31" s="55" t="str">
        <f t="shared" si="0"/>
        <v/>
      </c>
    </row>
    <row r="32" spans="1:12" ht="33.75" customHeight="1">
      <c r="A32" s="23"/>
      <c r="B32" s="92">
        <v>10</v>
      </c>
      <c r="C32" s="74"/>
      <c r="D32" s="116"/>
      <c r="E32" s="117"/>
      <c r="F32" s="75"/>
      <c r="G32" s="75"/>
      <c r="H32" s="75"/>
      <c r="I32" s="75"/>
      <c r="J32" s="77"/>
      <c r="K32" s="78"/>
      <c r="L32" s="55" t="str">
        <f t="shared" si="0"/>
        <v/>
      </c>
    </row>
    <row r="33" spans="1:12" ht="33.75" customHeight="1">
      <c r="A33" s="23"/>
      <c r="B33" s="92">
        <v>11</v>
      </c>
      <c r="C33" s="74"/>
      <c r="D33" s="116"/>
      <c r="E33" s="117"/>
      <c r="F33" s="75"/>
      <c r="G33" s="75"/>
      <c r="H33" s="75"/>
      <c r="I33" s="75"/>
      <c r="J33" s="106"/>
      <c r="K33" s="78"/>
      <c r="L33" s="55" t="str">
        <f t="shared" ref="L33:L38" si="1">IF(OR(H33="A",H33="B"),10000,"")</f>
        <v/>
      </c>
    </row>
    <row r="34" spans="1:12" ht="33.75" customHeight="1">
      <c r="A34" s="23"/>
      <c r="B34" s="92">
        <v>12</v>
      </c>
      <c r="C34" s="74"/>
      <c r="D34" s="116"/>
      <c r="E34" s="117"/>
      <c r="F34" s="75"/>
      <c r="G34" s="75"/>
      <c r="H34" s="75"/>
      <c r="I34" s="75"/>
      <c r="J34" s="106"/>
      <c r="K34" s="78"/>
      <c r="L34" s="55" t="str">
        <f t="shared" si="1"/>
        <v/>
      </c>
    </row>
    <row r="35" spans="1:12" ht="33.75" customHeight="1">
      <c r="A35" s="23"/>
      <c r="B35" s="92">
        <v>13</v>
      </c>
      <c r="C35" s="74"/>
      <c r="D35" s="116"/>
      <c r="E35" s="117"/>
      <c r="F35" s="75"/>
      <c r="G35" s="75"/>
      <c r="H35" s="75"/>
      <c r="I35" s="75"/>
      <c r="J35" s="106"/>
      <c r="K35" s="78"/>
      <c r="L35" s="55" t="str">
        <f t="shared" si="1"/>
        <v/>
      </c>
    </row>
    <row r="36" spans="1:12" ht="33.75" customHeight="1">
      <c r="A36" s="23"/>
      <c r="B36" s="92">
        <v>14</v>
      </c>
      <c r="C36" s="74"/>
      <c r="D36" s="116"/>
      <c r="E36" s="117"/>
      <c r="F36" s="75"/>
      <c r="G36" s="75"/>
      <c r="H36" s="75"/>
      <c r="I36" s="75"/>
      <c r="J36" s="106"/>
      <c r="K36" s="78"/>
      <c r="L36" s="55" t="str">
        <f t="shared" si="1"/>
        <v/>
      </c>
    </row>
    <row r="37" spans="1:12" ht="33.75" customHeight="1">
      <c r="A37" s="23"/>
      <c r="B37" s="92">
        <v>15</v>
      </c>
      <c r="C37" s="74"/>
      <c r="D37" s="116"/>
      <c r="E37" s="117"/>
      <c r="F37" s="75"/>
      <c r="G37" s="75"/>
      <c r="H37" s="75"/>
      <c r="I37" s="75"/>
      <c r="J37" s="106"/>
      <c r="K37" s="78"/>
      <c r="L37" s="55" t="str">
        <f t="shared" si="1"/>
        <v/>
      </c>
    </row>
    <row r="38" spans="1:12" ht="33.75" customHeight="1">
      <c r="A38" s="23"/>
      <c r="B38" s="92">
        <v>16</v>
      </c>
      <c r="C38" s="74"/>
      <c r="D38" s="118"/>
      <c r="E38" s="119"/>
      <c r="F38" s="75"/>
      <c r="G38" s="75"/>
      <c r="H38" s="75"/>
      <c r="I38" s="75"/>
      <c r="J38" s="106"/>
      <c r="K38" s="78"/>
      <c r="L38" s="55" t="str">
        <f t="shared" si="1"/>
        <v/>
      </c>
    </row>
    <row r="39" spans="1:12" ht="33.75" customHeight="1">
      <c r="A39" s="23"/>
      <c r="B39" s="92">
        <v>17</v>
      </c>
      <c r="C39" s="74"/>
      <c r="D39" s="118"/>
      <c r="E39" s="119"/>
      <c r="F39" s="75"/>
      <c r="G39" s="75"/>
      <c r="H39" s="75"/>
      <c r="I39" s="75"/>
      <c r="J39" s="106"/>
      <c r="K39" s="78"/>
      <c r="L39" s="55" t="str">
        <f t="shared" si="0"/>
        <v/>
      </c>
    </row>
    <row r="40" spans="1:12" ht="33.75" customHeight="1">
      <c r="A40" s="23"/>
      <c r="B40" s="92">
        <v>18</v>
      </c>
      <c r="C40" s="74"/>
      <c r="D40" s="118"/>
      <c r="E40" s="119"/>
      <c r="F40" s="75"/>
      <c r="G40" s="75"/>
      <c r="H40" s="75"/>
      <c r="I40" s="75"/>
      <c r="J40" s="106"/>
      <c r="K40" s="78"/>
      <c r="L40" s="55" t="str">
        <f t="shared" si="0"/>
        <v/>
      </c>
    </row>
    <row r="41" spans="1:12" ht="33.75" customHeight="1">
      <c r="A41" s="23"/>
      <c r="B41" s="92">
        <v>19</v>
      </c>
      <c r="C41" s="74"/>
      <c r="D41" s="118"/>
      <c r="E41" s="119"/>
      <c r="F41" s="75"/>
      <c r="G41" s="75"/>
      <c r="H41" s="75"/>
      <c r="I41" s="75"/>
      <c r="J41" s="106"/>
      <c r="K41" s="78"/>
      <c r="L41" s="55" t="str">
        <f t="shared" si="0"/>
        <v/>
      </c>
    </row>
    <row r="42" spans="1:12" ht="33.75" customHeight="1">
      <c r="A42" s="23"/>
      <c r="B42" s="92">
        <v>20</v>
      </c>
      <c r="C42" s="74"/>
      <c r="D42" s="116"/>
      <c r="E42" s="117"/>
      <c r="F42" s="75"/>
      <c r="G42" s="75"/>
      <c r="H42" s="75"/>
      <c r="I42" s="75"/>
      <c r="J42" s="77"/>
      <c r="K42" s="78"/>
      <c r="L42" s="55" t="str">
        <f t="shared" si="0"/>
        <v/>
      </c>
    </row>
    <row r="43" spans="1:12" ht="33.75" customHeight="1">
      <c r="A43" s="23"/>
      <c r="B43" s="92">
        <v>21</v>
      </c>
      <c r="C43" s="74"/>
      <c r="D43" s="116"/>
      <c r="E43" s="117"/>
      <c r="F43" s="75"/>
      <c r="G43" s="75"/>
      <c r="H43" s="75"/>
      <c r="I43" s="75"/>
      <c r="J43" s="77"/>
      <c r="K43" s="78"/>
      <c r="L43" s="55" t="str">
        <f t="shared" si="0"/>
        <v/>
      </c>
    </row>
    <row r="44" spans="1:12" ht="33.75" customHeight="1">
      <c r="A44" s="23"/>
      <c r="B44" s="92">
        <v>22</v>
      </c>
      <c r="C44" s="74"/>
      <c r="D44" s="116"/>
      <c r="E44" s="117"/>
      <c r="F44" s="75"/>
      <c r="G44" s="75"/>
      <c r="H44" s="75"/>
      <c r="I44" s="75"/>
      <c r="J44" s="77"/>
      <c r="K44" s="78"/>
      <c r="L44" s="55" t="str">
        <f t="shared" si="0"/>
        <v/>
      </c>
    </row>
    <row r="45" spans="1:12" ht="33.75" customHeight="1">
      <c r="A45" s="23"/>
      <c r="B45" s="92">
        <v>23</v>
      </c>
      <c r="C45" s="74"/>
      <c r="D45" s="116"/>
      <c r="E45" s="117"/>
      <c r="F45" s="75"/>
      <c r="G45" s="75"/>
      <c r="H45" s="75"/>
      <c r="I45" s="75"/>
      <c r="J45" s="77"/>
      <c r="K45" s="78"/>
      <c r="L45" s="55" t="str">
        <f t="shared" si="0"/>
        <v/>
      </c>
    </row>
    <row r="46" spans="1:12" ht="33.75" customHeight="1">
      <c r="A46" s="23"/>
      <c r="B46" s="92">
        <v>24</v>
      </c>
      <c r="C46" s="74"/>
      <c r="D46" s="116"/>
      <c r="E46" s="117"/>
      <c r="F46" s="16"/>
      <c r="G46" s="16"/>
      <c r="H46" s="75"/>
      <c r="I46" s="16"/>
      <c r="J46" s="81"/>
      <c r="K46" s="82"/>
      <c r="L46" s="55" t="str">
        <f>IF(OR(H49="A",H49="B"),10000,"")</f>
        <v/>
      </c>
    </row>
    <row r="47" spans="1:12" ht="33.75" customHeight="1">
      <c r="A47" s="23"/>
      <c r="B47" s="92">
        <v>25</v>
      </c>
      <c r="C47" s="74"/>
      <c r="D47" s="116"/>
      <c r="E47" s="117"/>
      <c r="F47" s="16"/>
      <c r="G47" s="16"/>
      <c r="H47" s="75"/>
      <c r="I47" s="16"/>
      <c r="J47" s="81"/>
      <c r="K47" s="82"/>
      <c r="L47" s="55" t="str">
        <f t="shared" si="0"/>
        <v/>
      </c>
    </row>
    <row r="48" spans="1:12" ht="33.75" customHeight="1">
      <c r="A48" s="23"/>
      <c r="B48" s="92">
        <v>26</v>
      </c>
      <c r="C48" s="74"/>
      <c r="D48" s="116"/>
      <c r="E48" s="117"/>
      <c r="F48" s="16"/>
      <c r="G48" s="16"/>
      <c r="H48" s="75"/>
      <c r="I48" s="16"/>
      <c r="J48" s="81"/>
      <c r="K48" s="82"/>
      <c r="L48" s="55" t="str">
        <f t="shared" si="0"/>
        <v/>
      </c>
    </row>
    <row r="49" spans="1:12" ht="33.75" customHeight="1">
      <c r="A49" s="23"/>
      <c r="B49" s="92">
        <v>27</v>
      </c>
      <c r="C49" s="74"/>
      <c r="D49" s="116"/>
      <c r="E49" s="117"/>
      <c r="F49" s="16"/>
      <c r="G49" s="16"/>
      <c r="H49" s="75"/>
      <c r="I49" s="16"/>
      <c r="J49" s="81"/>
      <c r="K49" s="82"/>
      <c r="L49" s="55" t="str">
        <f t="shared" si="0"/>
        <v/>
      </c>
    </row>
    <row r="50" spans="1:12" ht="33.75" customHeight="1">
      <c r="A50" s="23"/>
      <c r="B50" s="92">
        <v>28</v>
      </c>
      <c r="C50" s="74"/>
      <c r="D50" s="118"/>
      <c r="E50" s="119"/>
      <c r="F50" s="16"/>
      <c r="G50" s="16"/>
      <c r="H50" s="75"/>
      <c r="I50" s="16"/>
      <c r="J50" s="81"/>
      <c r="K50" s="82"/>
      <c r="L50" s="55" t="str">
        <f t="shared" si="0"/>
        <v/>
      </c>
    </row>
    <row r="51" spans="1:12" ht="33.75" customHeight="1">
      <c r="A51" s="23"/>
      <c r="B51" s="92">
        <v>29</v>
      </c>
      <c r="C51" s="74"/>
      <c r="D51" s="116"/>
      <c r="E51" s="117"/>
      <c r="F51" s="16"/>
      <c r="G51" s="16"/>
      <c r="H51" s="75"/>
      <c r="I51" s="16"/>
      <c r="J51" s="81"/>
      <c r="K51" s="82"/>
      <c r="L51" s="55" t="str">
        <f t="shared" si="0"/>
        <v/>
      </c>
    </row>
    <row r="52" spans="1:12" ht="33.75" customHeight="1" thickBot="1">
      <c r="A52" s="23"/>
      <c r="B52" s="92">
        <v>30</v>
      </c>
      <c r="C52" s="83"/>
      <c r="D52" s="174"/>
      <c r="E52" s="175"/>
      <c r="F52" s="84"/>
      <c r="G52" s="84"/>
      <c r="H52" s="85"/>
      <c r="I52" s="84"/>
      <c r="J52" s="86"/>
      <c r="K52" s="87"/>
      <c r="L52" s="55" t="str">
        <f t="shared" si="0"/>
        <v/>
      </c>
    </row>
    <row r="53" spans="1:12" ht="33.75" customHeight="1" thickTop="1">
      <c r="A53" s="23"/>
      <c r="B53" s="93"/>
      <c r="C53" s="94"/>
      <c r="D53" s="94"/>
      <c r="E53" s="94"/>
      <c r="F53" s="94"/>
      <c r="G53" s="94"/>
      <c r="H53" s="94"/>
      <c r="I53" s="94"/>
      <c r="J53" s="95"/>
      <c r="K53" s="65" t="s">
        <v>23</v>
      </c>
      <c r="L53" s="56">
        <f>SUM(L23:L52)</f>
        <v>0</v>
      </c>
    </row>
    <row r="54" spans="1:12" ht="20.25" customHeight="1">
      <c r="A54" s="96"/>
      <c r="B54" s="96"/>
      <c r="C54" s="97"/>
      <c r="D54" s="96"/>
      <c r="E54" s="96"/>
      <c r="F54" s="98"/>
      <c r="G54" s="98"/>
      <c r="H54" s="98"/>
      <c r="I54" s="98"/>
      <c r="J54" s="98"/>
      <c r="K54" s="98"/>
      <c r="L54" s="98"/>
    </row>
    <row r="55" spans="1:12" ht="33.75" customHeight="1" thickBot="1">
      <c r="A55" s="23"/>
      <c r="B55" s="29" t="s">
        <v>37</v>
      </c>
      <c r="C55" s="23"/>
      <c r="D55" s="23"/>
      <c r="E55" s="23"/>
      <c r="F55" s="22"/>
      <c r="G55" s="22"/>
      <c r="H55" s="22"/>
      <c r="I55"/>
      <c r="J55" s="29" t="s">
        <v>38</v>
      </c>
      <c r="K55" s="50"/>
      <c r="L55" s="99"/>
    </row>
    <row r="56" spans="1:12" ht="33.75" customHeight="1" thickBot="1">
      <c r="A56" s="23"/>
      <c r="B56" s="60" t="s">
        <v>15</v>
      </c>
      <c r="C56" s="61" t="s">
        <v>24</v>
      </c>
      <c r="D56" s="62"/>
      <c r="E56" s="112" t="s">
        <v>85</v>
      </c>
      <c r="F56" s="62"/>
      <c r="G56" s="183" t="s">
        <v>11</v>
      </c>
      <c r="H56" s="184"/>
      <c r="I56" s="23"/>
      <c r="J56" s="63" t="s">
        <v>39</v>
      </c>
      <c r="K56" s="179" t="s">
        <v>78</v>
      </c>
      <c r="L56" s="180"/>
    </row>
    <row r="57" spans="1:12" ht="33.75" customHeight="1" thickBot="1">
      <c r="A57" s="23"/>
      <c r="B57" s="100">
        <v>1</v>
      </c>
      <c r="C57" s="120"/>
      <c r="D57" s="121"/>
      <c r="E57" s="109"/>
      <c r="F57" s="113" t="s">
        <v>86</v>
      </c>
      <c r="G57" s="185" t="str">
        <f>IF(ISTEXT(C57),2000*3,"")</f>
        <v/>
      </c>
      <c r="H57" s="186"/>
      <c r="I57" s="23"/>
      <c r="J57" s="64" t="s">
        <v>40</v>
      </c>
      <c r="K57" s="181" t="s">
        <v>78</v>
      </c>
      <c r="L57" s="182"/>
    </row>
    <row r="58" spans="1:12" ht="33.75" customHeight="1">
      <c r="A58" s="23"/>
      <c r="B58" s="100">
        <v>2</v>
      </c>
      <c r="C58" s="122"/>
      <c r="D58" s="123"/>
      <c r="E58" s="110"/>
      <c r="F58" s="114" t="s">
        <v>86</v>
      </c>
      <c r="G58" s="164" t="str">
        <f t="shared" ref="G58" si="2">IF(ISTEXT(C58),2000*3,"")</f>
        <v/>
      </c>
      <c r="H58" s="165"/>
      <c r="I58" s="23"/>
      <c r="J58" s="63" t="s">
        <v>41</v>
      </c>
      <c r="K58" s="179" t="s">
        <v>78</v>
      </c>
      <c r="L58" s="180"/>
    </row>
    <row r="59" spans="1:12" ht="33.75" customHeight="1" thickBot="1">
      <c r="A59" s="23"/>
      <c r="B59" s="100">
        <v>3</v>
      </c>
      <c r="C59" s="124"/>
      <c r="D59" s="125"/>
      <c r="E59" s="111"/>
      <c r="F59" s="115" t="s">
        <v>86</v>
      </c>
      <c r="G59" s="164" t="str">
        <f>IF(ISTEXT(C59),2000*3,"")</f>
        <v/>
      </c>
      <c r="H59" s="165"/>
      <c r="I59" s="23"/>
      <c r="J59" s="64" t="s">
        <v>42</v>
      </c>
      <c r="K59" s="181" t="s">
        <v>78</v>
      </c>
      <c r="L59" s="182"/>
    </row>
    <row r="60" spans="1:12" ht="33.75" customHeight="1">
      <c r="A60" s="23"/>
      <c r="B60" s="101"/>
      <c r="C60" s="102"/>
      <c r="D60" s="102"/>
      <c r="E60" s="166" t="s">
        <v>45</v>
      </c>
      <c r="F60" s="167"/>
      <c r="G60" s="168">
        <f>SUM(G57:H59)</f>
        <v>0</v>
      </c>
      <c r="H60" s="169"/>
      <c r="I60" s="23"/>
      <c r="J60" s="23"/>
      <c r="K60" s="23"/>
      <c r="L60" s="23"/>
    </row>
    <row r="61" spans="1:12" ht="28.5" customHeight="1">
      <c r="A61" s="23"/>
      <c r="B61" s="57" t="s">
        <v>83</v>
      </c>
      <c r="C61"/>
      <c r="D61" s="23"/>
      <c r="E61" s="23"/>
      <c r="F61" s="22"/>
      <c r="G61" s="22"/>
      <c r="H61" s="22"/>
      <c r="I61" s="22"/>
      <c r="J61" s="50"/>
      <c r="K61" s="22"/>
      <c r="L61" s="22"/>
    </row>
    <row r="62" spans="1:12" ht="16.5" customHeight="1">
      <c r="A62" s="23"/>
      <c r="B62" s="57"/>
      <c r="C62" s="59"/>
      <c r="D62" s="23"/>
      <c r="E62" s="23"/>
      <c r="F62" s="22"/>
      <c r="G62" s="22"/>
      <c r="H62" s="22"/>
      <c r="I62" s="22"/>
      <c r="J62" s="22"/>
      <c r="K62" s="22"/>
      <c r="L62" s="22"/>
    </row>
    <row r="63" spans="1:12" ht="33.75" customHeight="1" thickBot="1">
      <c r="A63" s="23"/>
      <c r="B63" s="58" t="s">
        <v>29</v>
      </c>
      <c r="C63" s="59"/>
      <c r="D63" s="59" t="s">
        <v>58</v>
      </c>
      <c r="E63" s="23"/>
      <c r="F63" s="22"/>
      <c r="G63" s="22"/>
      <c r="H63" s="22"/>
      <c r="I63" s="22"/>
      <c r="J63" s="22"/>
      <c r="K63" s="22"/>
      <c r="L63" s="22"/>
    </row>
    <row r="64" spans="1:12" ht="33.75" customHeight="1" thickTop="1" thickBot="1">
      <c r="A64" s="23"/>
      <c r="B64" s="148" t="s">
        <v>25</v>
      </c>
      <c r="C64" s="149"/>
      <c r="D64" s="88"/>
      <c r="E64" s="103"/>
      <c r="F64" s="104"/>
      <c r="G64" s="104"/>
      <c r="H64" s="104"/>
      <c r="I64" s="104"/>
      <c r="J64" s="104"/>
      <c r="K64" s="104"/>
      <c r="L64" s="104"/>
    </row>
    <row r="65" spans="1:12" ht="33.75" customHeight="1" thickTop="1">
      <c r="A65" s="23"/>
      <c r="B65" s="148" t="s">
        <v>26</v>
      </c>
      <c r="C65" s="149"/>
      <c r="D65" s="176"/>
      <c r="E65" s="177"/>
      <c r="F65" s="177"/>
      <c r="G65" s="177"/>
      <c r="H65" s="177"/>
      <c r="I65" s="177"/>
      <c r="J65" s="177"/>
      <c r="K65" s="177"/>
      <c r="L65" s="178"/>
    </row>
    <row r="66" spans="1:12" ht="67.5" customHeight="1" thickBot="1">
      <c r="A66" s="19"/>
      <c r="B66" s="170" t="s">
        <v>27</v>
      </c>
      <c r="C66" s="149"/>
      <c r="D66" s="171"/>
      <c r="E66" s="172"/>
      <c r="F66" s="172"/>
      <c r="G66" s="172"/>
      <c r="H66" s="172"/>
      <c r="I66" s="172"/>
      <c r="J66" s="172"/>
      <c r="K66" s="172"/>
      <c r="L66" s="173"/>
    </row>
    <row r="67" spans="1:12" ht="24.75" customHeight="1" thickTop="1">
      <c r="A67" s="19"/>
      <c r="B67" s="66" t="s">
        <v>30</v>
      </c>
      <c r="C67"/>
      <c r="D67" s="19"/>
      <c r="E67" s="19"/>
      <c r="F67" s="20"/>
      <c r="G67" s="20"/>
      <c r="H67" s="20"/>
      <c r="I67" s="59"/>
      <c r="J67" s="19"/>
      <c r="K67" s="19"/>
      <c r="L67" s="19"/>
    </row>
  </sheetData>
  <sheetProtection algorithmName="SHA-512" hashValue="Gbclayr/PoWOvLJ6hNw4em839rpAmI6kGFfmW31LjVl/mb9cQ6ZC4f7ER0X2PoDrAXHyejpFyRtDkEFSn35zqQ==" saltValue="s0+DV5N+TqvSKmt/L8oWhg==" spinCount="100000" sheet="1" objects="1" scenarios="1"/>
  <mergeCells count="62">
    <mergeCell ref="E60:F60"/>
    <mergeCell ref="G60:H60"/>
    <mergeCell ref="B66:C66"/>
    <mergeCell ref="D66:L66"/>
    <mergeCell ref="D51:E51"/>
    <mergeCell ref="D52:E52"/>
    <mergeCell ref="B64:C64"/>
    <mergeCell ref="B65:C65"/>
    <mergeCell ref="D65:L65"/>
    <mergeCell ref="K56:L56"/>
    <mergeCell ref="K57:L57"/>
    <mergeCell ref="K58:L58"/>
    <mergeCell ref="K59:L59"/>
    <mergeCell ref="G56:H56"/>
    <mergeCell ref="G57:H57"/>
    <mergeCell ref="G58:H58"/>
    <mergeCell ref="G59:H59"/>
    <mergeCell ref="D46:E46"/>
    <mergeCell ref="D47:E47"/>
    <mergeCell ref="D48:E48"/>
    <mergeCell ref="D49:E49"/>
    <mergeCell ref="D32:E32"/>
    <mergeCell ref="D42:E42"/>
    <mergeCell ref="D43:E43"/>
    <mergeCell ref="D44:E44"/>
    <mergeCell ref="D45:E45"/>
    <mergeCell ref="D27:E27"/>
    <mergeCell ref="D28:E28"/>
    <mergeCell ref="D29:E29"/>
    <mergeCell ref="D30:E30"/>
    <mergeCell ref="D31:E31"/>
    <mergeCell ref="D22:E22"/>
    <mergeCell ref="D23:E23"/>
    <mergeCell ref="D24:E24"/>
    <mergeCell ref="D25:E25"/>
    <mergeCell ref="D26:E26"/>
    <mergeCell ref="C57:D57"/>
    <mergeCell ref="C58:D58"/>
    <mergeCell ref="C59:D59"/>
    <mergeCell ref="B1:C1"/>
    <mergeCell ref="B2:K2"/>
    <mergeCell ref="B15:C19"/>
    <mergeCell ref="F15:G17"/>
    <mergeCell ref="H15:H17"/>
    <mergeCell ref="E19:H19"/>
    <mergeCell ref="E12:H12"/>
    <mergeCell ref="B4:L5"/>
    <mergeCell ref="B9:C9"/>
    <mergeCell ref="D9:H9"/>
    <mergeCell ref="B10:C12"/>
    <mergeCell ref="E10:H10"/>
    <mergeCell ref="E11:H11"/>
    <mergeCell ref="D41:E41"/>
    <mergeCell ref="D40:E40"/>
    <mergeCell ref="D39:E39"/>
    <mergeCell ref="D38:E38"/>
    <mergeCell ref="D50:E50"/>
    <mergeCell ref="D33:E33"/>
    <mergeCell ref="D34:E34"/>
    <mergeCell ref="D35:E35"/>
    <mergeCell ref="D36:E36"/>
    <mergeCell ref="D37:E37"/>
  </mergeCells>
  <phoneticPr fontId="20"/>
  <dataValidations count="4">
    <dataValidation type="list" allowBlank="1" showErrorMessage="1" sqref="F23:F52" xr:uid="{00000000-0002-0000-0100-000001000000}">
      <formula1>"9,8,7,6,5,4,3,2,1"</formula1>
    </dataValidation>
    <dataValidation type="list" allowBlank="1" showErrorMessage="1" sqref="G23:G52" xr:uid="{00000000-0002-0000-0100-000002000000}">
      <formula1>"男,女"</formula1>
    </dataValidation>
    <dataValidation type="list" allowBlank="1" showErrorMessage="1" sqref="H23:H52" xr:uid="{00000000-0002-0000-0100-000003000000}">
      <formula1>"A,B"</formula1>
    </dataValidation>
    <dataValidation type="list" allowBlank="1" showErrorMessage="1" sqref="D64" xr:uid="{00000000-0002-0000-0100-000004000000}">
      <formula1>"必要,不要"</formula1>
    </dataValidation>
  </dataValidations>
  <hyperlinks>
    <hyperlink ref="J11" r:id="rId1" xr:uid="{2B80AF7A-EDAE-B141-B1E3-F3BC4786C228}"/>
  </hyperlinks>
  <pageMargins left="0.70866141732283505" right="0.70866141732283505" top="0.74803149606299202" bottom="0.55118110236220497" header="0" footer="0"/>
  <pageSetup paperSize="9" scale="37" orientation="portrait"/>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DC388E-D4DC-0C44-9745-860E196CF941}">
  <sheetPr>
    <pageSetUpPr fitToPage="1"/>
  </sheetPr>
  <dimension ref="A1:L72"/>
  <sheetViews>
    <sheetView showGridLines="0" topLeftCell="A42" zoomScale="75" zoomScaleNormal="100" workbookViewId="0">
      <selection activeCell="D24" sqref="D24:E24"/>
    </sheetView>
  </sheetViews>
  <sheetFormatPr baseColWidth="10" defaultColWidth="14.5" defaultRowHeight="15" customHeight="1"/>
  <cols>
    <col min="1" max="1" width="1.6640625" style="14" customWidth="1"/>
    <col min="2" max="2" width="5.5" style="14" customWidth="1"/>
    <col min="3" max="3" width="31.1640625" style="14" customWidth="1"/>
    <col min="4" max="4" width="23.1640625" style="14" customWidth="1"/>
    <col min="5" max="5" width="15.33203125" style="14" customWidth="1"/>
    <col min="6" max="7" width="9.6640625" style="14" customWidth="1"/>
    <col min="8" max="8" width="13.33203125" style="14" customWidth="1"/>
    <col min="9" max="9" width="16.5" style="14" customWidth="1"/>
    <col min="10" max="11" width="27.6640625" style="14" customWidth="1"/>
    <col min="12" max="12" width="23" style="14" customWidth="1"/>
    <col min="13" max="16384" width="14.5" style="14"/>
  </cols>
  <sheetData>
    <row r="1" spans="1:12" ht="28.5" customHeight="1">
      <c r="A1" s="19"/>
      <c r="B1" s="18"/>
      <c r="C1" s="19"/>
      <c r="D1" s="19"/>
      <c r="E1" s="19"/>
      <c r="F1" s="20"/>
      <c r="G1" s="20"/>
      <c r="H1" s="20"/>
      <c r="I1" s="20"/>
      <c r="J1" s="20"/>
      <c r="K1" s="20"/>
      <c r="L1" s="20"/>
    </row>
    <row r="2" spans="1:12" ht="28.5" customHeight="1">
      <c r="A2" s="19"/>
      <c r="B2" s="18" t="s">
        <v>46</v>
      </c>
      <c r="C2" s="19"/>
      <c r="D2" s="19"/>
      <c r="E2" s="19"/>
      <c r="F2" s="20"/>
      <c r="G2" s="20"/>
      <c r="H2" s="20"/>
      <c r="I2" s="20"/>
      <c r="J2" s="20"/>
      <c r="K2" s="20"/>
      <c r="L2" s="20"/>
    </row>
    <row r="3" spans="1:12" ht="19.5" customHeight="1" thickBot="1">
      <c r="A3" s="19"/>
      <c r="B3" s="19"/>
      <c r="C3" s="19"/>
      <c r="D3" s="19"/>
      <c r="E3" s="19"/>
      <c r="F3" s="20"/>
      <c r="G3" s="20"/>
      <c r="H3" s="20"/>
      <c r="I3" s="20"/>
      <c r="J3" s="20"/>
      <c r="K3" s="20"/>
      <c r="L3" s="20"/>
    </row>
    <row r="4" spans="1:12" ht="40.5" customHeight="1" thickTop="1">
      <c r="A4" s="19"/>
      <c r="B4" s="142" t="s">
        <v>47</v>
      </c>
      <c r="C4" s="143"/>
      <c r="D4" s="143"/>
      <c r="E4" s="143"/>
      <c r="F4" s="143"/>
      <c r="G4" s="143"/>
      <c r="H4" s="143"/>
      <c r="I4" s="143"/>
      <c r="J4" s="143"/>
      <c r="K4" s="143"/>
      <c r="L4" s="144"/>
    </row>
    <row r="5" spans="1:12" ht="40.5" customHeight="1" thickBot="1">
      <c r="A5" s="19"/>
      <c r="B5" s="145"/>
      <c r="C5" s="146"/>
      <c r="D5" s="146"/>
      <c r="E5" s="146"/>
      <c r="F5" s="146"/>
      <c r="G5" s="146"/>
      <c r="H5" s="146"/>
      <c r="I5" s="146"/>
      <c r="J5" s="146"/>
      <c r="K5" s="146"/>
      <c r="L5" s="147"/>
    </row>
    <row r="6" spans="1:12" ht="8.25" customHeight="1" thickTop="1">
      <c r="A6" s="19"/>
      <c r="B6" s="21"/>
      <c r="C6" s="22"/>
      <c r="D6" s="23"/>
      <c r="E6" s="24"/>
      <c r="F6" s="24"/>
      <c r="G6" s="24"/>
      <c r="H6" s="24"/>
      <c r="I6" s="19"/>
      <c r="J6" s="20"/>
      <c r="K6" s="20"/>
      <c r="L6" s="20"/>
    </row>
    <row r="7" spans="1:12" ht="18" customHeight="1">
      <c r="A7" s="19"/>
      <c r="B7" s="25" t="s">
        <v>48</v>
      </c>
      <c r="C7" s="22"/>
      <c r="D7" s="23"/>
      <c r="E7" s="24"/>
      <c r="F7" s="24"/>
      <c r="G7" s="24"/>
      <c r="H7" s="24"/>
      <c r="I7" s="19"/>
      <c r="J7"/>
      <c r="K7" s="20"/>
      <c r="L7" s="20"/>
    </row>
    <row r="8" spans="1:12" ht="8.25" customHeight="1" thickBot="1">
      <c r="A8" s="19"/>
      <c r="B8" s="25"/>
      <c r="C8" s="22"/>
      <c r="D8" s="23"/>
      <c r="E8" s="24"/>
      <c r="F8" s="24"/>
      <c r="G8" s="24"/>
      <c r="H8" s="24"/>
      <c r="I8" s="19"/>
      <c r="J8" s="20"/>
      <c r="K8" s="20"/>
      <c r="L8" s="20"/>
    </row>
    <row r="9" spans="1:12" ht="33.75" customHeight="1" thickTop="1" thickBot="1">
      <c r="A9" s="19"/>
      <c r="B9" s="148" t="s">
        <v>49</v>
      </c>
      <c r="C9" s="149"/>
      <c r="D9" s="150" t="s">
        <v>60</v>
      </c>
      <c r="E9" s="151"/>
      <c r="F9" s="151"/>
      <c r="G9" s="151"/>
      <c r="H9" s="152"/>
      <c r="I9" s="19"/>
      <c r="J9" s="67" t="s">
        <v>2</v>
      </c>
      <c r="K9" s="20"/>
      <c r="L9" s="20"/>
    </row>
    <row r="10" spans="1:12" ht="33.75" customHeight="1">
      <c r="A10" s="19"/>
      <c r="B10" s="128" t="s">
        <v>0</v>
      </c>
      <c r="C10" s="153"/>
      <c r="D10" s="26" t="s">
        <v>1</v>
      </c>
      <c r="E10" s="156" t="s">
        <v>61</v>
      </c>
      <c r="F10" s="157"/>
      <c r="G10" s="157"/>
      <c r="H10" s="158"/>
      <c r="I10"/>
      <c r="J10" s="67" t="s">
        <v>43</v>
      </c>
      <c r="K10" s="20"/>
      <c r="L10"/>
    </row>
    <row r="11" spans="1:12" ht="33.75" customHeight="1">
      <c r="A11" s="19"/>
      <c r="B11" s="130"/>
      <c r="C11" s="154"/>
      <c r="D11" s="27" t="s">
        <v>3</v>
      </c>
      <c r="E11" s="187" t="s">
        <v>50</v>
      </c>
      <c r="F11" s="188"/>
      <c r="G11" s="188"/>
      <c r="H11" s="189"/>
      <c r="I11"/>
      <c r="J11" s="68" t="s">
        <v>44</v>
      </c>
      <c r="K11"/>
      <c r="L11"/>
    </row>
    <row r="12" spans="1:12" ht="33.75" customHeight="1" thickBot="1">
      <c r="A12" s="19"/>
      <c r="B12" s="132"/>
      <c r="C12" s="155"/>
      <c r="D12" s="28" t="s">
        <v>4</v>
      </c>
      <c r="E12" s="139" t="s">
        <v>62</v>
      </c>
      <c r="F12" s="140"/>
      <c r="G12" s="140"/>
      <c r="H12" s="141"/>
      <c r="I12"/>
      <c r="J12"/>
      <c r="K12" s="20"/>
      <c r="L12"/>
    </row>
    <row r="13" spans="1:12" ht="10.5" customHeight="1" thickTop="1">
      <c r="A13" s="19"/>
      <c r="B13" s="22"/>
      <c r="C13" s="22"/>
      <c r="D13" s="23"/>
      <c r="E13" s="90"/>
      <c r="F13" s="90"/>
      <c r="G13" s="90"/>
      <c r="H13" s="90"/>
      <c r="I13" s="19"/>
      <c r="J13" s="20"/>
      <c r="K13" s="20"/>
      <c r="L13" s="20"/>
    </row>
    <row r="14" spans="1:12" ht="36.75" customHeight="1">
      <c r="A14" s="19"/>
      <c r="B14" s="29" t="s">
        <v>28</v>
      </c>
      <c r="C14" s="23"/>
      <c r="D14" s="30"/>
      <c r="E14"/>
      <c r="F14" s="31"/>
      <c r="G14" s="31"/>
      <c r="H14" s="32"/>
      <c r="I14" s="19"/>
      <c r="J14" s="33"/>
      <c r="K14" s="34"/>
      <c r="L14" s="34"/>
    </row>
    <row r="15" spans="1:12" ht="33.75" customHeight="1">
      <c r="A15" s="19"/>
      <c r="B15" s="128" t="s">
        <v>5</v>
      </c>
      <c r="C15" s="129"/>
      <c r="D15" s="35" t="s">
        <v>6</v>
      </c>
      <c r="E15" s="36">
        <f>COUNTIF($H$23:$H$52,"A")</f>
        <v>1</v>
      </c>
      <c r="F15" s="134" t="s">
        <v>7</v>
      </c>
      <c r="G15" s="134"/>
      <c r="H15" s="135">
        <f>COUNTA($C$57:$F59)</f>
        <v>3</v>
      </c>
      <c r="I15" s="19"/>
      <c r="J15" s="33"/>
      <c r="K15" s="37"/>
      <c r="L15" s="38"/>
    </row>
    <row r="16" spans="1:12" ht="33.75" customHeight="1">
      <c r="A16" s="19"/>
      <c r="B16" s="130"/>
      <c r="C16" s="131"/>
      <c r="D16" s="35" t="s">
        <v>8</v>
      </c>
      <c r="E16" s="36">
        <f>COUNTIF($H$23:$H$52,"B")</f>
        <v>2</v>
      </c>
      <c r="F16" s="134"/>
      <c r="G16" s="134"/>
      <c r="H16" s="135"/>
      <c r="I16" s="19"/>
      <c r="J16" s="33"/>
      <c r="K16" s="39"/>
      <c r="L16" s="38"/>
    </row>
    <row r="17" spans="1:12" ht="33.75" customHeight="1">
      <c r="A17" s="19"/>
      <c r="B17" s="130"/>
      <c r="C17" s="131"/>
      <c r="D17" s="40" t="s">
        <v>9</v>
      </c>
      <c r="E17" s="41">
        <f>SUM(E15:E16)</f>
        <v>3</v>
      </c>
      <c r="F17" s="134"/>
      <c r="G17" s="134"/>
      <c r="H17" s="135"/>
      <c r="I17" s="19"/>
      <c r="J17" s="33"/>
      <c r="K17" s="34"/>
      <c r="L17" s="38"/>
    </row>
    <row r="18" spans="1:12" ht="33.75" customHeight="1" thickBot="1">
      <c r="A18" s="19"/>
      <c r="B18" s="130"/>
      <c r="C18" s="131"/>
      <c r="D18" s="42" t="s">
        <v>10</v>
      </c>
      <c r="E18" s="43">
        <f>L53</f>
        <v>30000</v>
      </c>
      <c r="F18" s="44" t="s">
        <v>11</v>
      </c>
      <c r="G18" s="45"/>
      <c r="H18" s="46">
        <f>G60</f>
        <v>18000</v>
      </c>
      <c r="I18" s="19"/>
      <c r="J18" s="33"/>
      <c r="K18" s="34"/>
      <c r="L18" s="34"/>
    </row>
    <row r="19" spans="1:12" ht="33.75" customHeight="1" thickTop="1" thickBot="1">
      <c r="A19" s="19"/>
      <c r="B19" s="132"/>
      <c r="C19" s="133"/>
      <c r="D19" s="47" t="s">
        <v>12</v>
      </c>
      <c r="E19" s="136">
        <f>E18+H18</f>
        <v>48000</v>
      </c>
      <c r="F19" s="137"/>
      <c r="G19" s="137"/>
      <c r="H19" s="138"/>
      <c r="I19" s="19"/>
      <c r="J19" s="33"/>
      <c r="K19" s="34"/>
      <c r="L19" s="48"/>
    </row>
    <row r="20" spans="1:12" ht="29.25" customHeight="1" thickTop="1">
      <c r="A20" s="19"/>
      <c r="B20" s="19"/>
      <c r="C20" s="19"/>
      <c r="D20" s="19"/>
      <c r="E20" s="19"/>
      <c r="F20" s="20"/>
      <c r="G20" s="20"/>
      <c r="H20" s="20"/>
      <c r="I20" s="20"/>
      <c r="J20" s="20"/>
      <c r="K20" s="20"/>
      <c r="L20" s="49"/>
    </row>
    <row r="21" spans="1:12" ht="30" customHeight="1">
      <c r="A21" s="23"/>
      <c r="B21" s="29" t="s">
        <v>13</v>
      </c>
      <c r="C21" s="23"/>
      <c r="D21" s="24" t="s">
        <v>14</v>
      </c>
      <c r="E21" s="23"/>
      <c r="F21" s="22"/>
      <c r="G21" s="22"/>
      <c r="H21" s="22"/>
      <c r="I21" s="31"/>
      <c r="J21" s="22"/>
      <c r="K21" s="22"/>
      <c r="L21" s="50"/>
    </row>
    <row r="22" spans="1:12" ht="45" customHeight="1" thickBot="1">
      <c r="A22" s="23"/>
      <c r="B22" s="51" t="s">
        <v>15</v>
      </c>
      <c r="C22" s="51" t="s">
        <v>1</v>
      </c>
      <c r="D22" s="128" t="s">
        <v>16</v>
      </c>
      <c r="E22" s="153"/>
      <c r="F22" s="51" t="s">
        <v>17</v>
      </c>
      <c r="G22" s="51" t="s">
        <v>18</v>
      </c>
      <c r="H22" s="51" t="s">
        <v>19</v>
      </c>
      <c r="I22" s="52" t="s">
        <v>20</v>
      </c>
      <c r="J22" s="53" t="s">
        <v>21</v>
      </c>
      <c r="K22" s="53" t="s">
        <v>22</v>
      </c>
      <c r="L22" s="54" t="s">
        <v>10</v>
      </c>
    </row>
    <row r="23" spans="1:12" ht="33.75" customHeight="1" thickTop="1">
      <c r="A23" s="23"/>
      <c r="B23" s="91">
        <v>1</v>
      </c>
      <c r="C23" s="4" t="s">
        <v>69</v>
      </c>
      <c r="D23" s="190" t="s">
        <v>72</v>
      </c>
      <c r="E23" s="191"/>
      <c r="F23" s="5">
        <v>8</v>
      </c>
      <c r="G23" s="5" t="s">
        <v>32</v>
      </c>
      <c r="H23" s="6" t="s">
        <v>33</v>
      </c>
      <c r="I23" s="5">
        <v>1111</v>
      </c>
      <c r="J23" s="7" t="s">
        <v>66</v>
      </c>
      <c r="K23" s="8" t="s">
        <v>75</v>
      </c>
      <c r="L23" s="55">
        <f t="shared" ref="L23:L52" si="0">IF(OR(H23="A",H23="B"),10000,"")</f>
        <v>10000</v>
      </c>
    </row>
    <row r="24" spans="1:12" ht="33.75" customHeight="1">
      <c r="A24" s="23"/>
      <c r="B24" s="92">
        <v>2</v>
      </c>
      <c r="C24" s="9" t="s">
        <v>70</v>
      </c>
      <c r="D24" s="192" t="s">
        <v>73</v>
      </c>
      <c r="E24" s="193"/>
      <c r="F24" s="1">
        <v>6</v>
      </c>
      <c r="G24" s="1" t="s">
        <v>35</v>
      </c>
      <c r="H24" s="2" t="s">
        <v>34</v>
      </c>
      <c r="I24" s="1">
        <v>2222</v>
      </c>
      <c r="J24" s="3" t="s">
        <v>67</v>
      </c>
      <c r="K24" s="10" t="s">
        <v>76</v>
      </c>
      <c r="L24" s="55">
        <f t="shared" si="0"/>
        <v>10000</v>
      </c>
    </row>
    <row r="25" spans="1:12" ht="33.75" customHeight="1">
      <c r="A25" s="23"/>
      <c r="B25" s="92">
        <v>3</v>
      </c>
      <c r="C25" s="11" t="s">
        <v>71</v>
      </c>
      <c r="D25" s="192" t="s">
        <v>74</v>
      </c>
      <c r="E25" s="193"/>
      <c r="F25" s="1">
        <v>5</v>
      </c>
      <c r="G25" s="1" t="s">
        <v>32</v>
      </c>
      <c r="H25" s="1" t="s">
        <v>34</v>
      </c>
      <c r="I25" s="1">
        <v>3333</v>
      </c>
      <c r="J25" s="3" t="s">
        <v>68</v>
      </c>
      <c r="K25" s="10" t="s">
        <v>77</v>
      </c>
      <c r="L25" s="55">
        <f>IF(OR(H25="A",H25="B"),10000,"")</f>
        <v>10000</v>
      </c>
    </row>
    <row r="26" spans="1:12" ht="33.75" customHeight="1">
      <c r="A26" s="23"/>
      <c r="B26" s="92">
        <v>4</v>
      </c>
      <c r="C26" s="79"/>
      <c r="D26" s="116"/>
      <c r="E26" s="117"/>
      <c r="F26" s="75"/>
      <c r="G26" s="75"/>
      <c r="H26" s="75"/>
      <c r="I26" s="75"/>
      <c r="J26" s="77"/>
      <c r="K26" s="78"/>
      <c r="L26" s="55" t="str">
        <f t="shared" si="0"/>
        <v/>
      </c>
    </row>
    <row r="27" spans="1:12" ht="33.75" customHeight="1">
      <c r="A27" s="23"/>
      <c r="B27" s="92">
        <v>5</v>
      </c>
      <c r="C27" s="79"/>
      <c r="D27" s="116"/>
      <c r="E27" s="117"/>
      <c r="F27" s="75"/>
      <c r="G27" s="75"/>
      <c r="H27" s="75"/>
      <c r="I27" s="75"/>
      <c r="J27" s="77"/>
      <c r="K27" s="78"/>
      <c r="L27" s="55" t="str">
        <f t="shared" si="0"/>
        <v/>
      </c>
    </row>
    <row r="28" spans="1:12" ht="33.75" customHeight="1">
      <c r="A28" s="23"/>
      <c r="B28" s="92">
        <v>6</v>
      </c>
      <c r="C28" s="79"/>
      <c r="D28" s="116"/>
      <c r="E28" s="117"/>
      <c r="F28" s="75"/>
      <c r="G28" s="75"/>
      <c r="H28" s="75"/>
      <c r="I28" s="75"/>
      <c r="J28" s="77"/>
      <c r="K28" s="78"/>
      <c r="L28" s="55" t="str">
        <f t="shared" si="0"/>
        <v/>
      </c>
    </row>
    <row r="29" spans="1:12" ht="33.75" customHeight="1">
      <c r="A29" s="23"/>
      <c r="B29" s="92">
        <v>7</v>
      </c>
      <c r="C29" s="79"/>
      <c r="D29" s="116"/>
      <c r="E29" s="117"/>
      <c r="F29" s="75"/>
      <c r="G29" s="75"/>
      <c r="H29" s="75"/>
      <c r="I29" s="75"/>
      <c r="J29" s="77"/>
      <c r="K29" s="78"/>
      <c r="L29" s="55" t="str">
        <f>IF(OR(H29="A",H29="B"),10000,"")</f>
        <v/>
      </c>
    </row>
    <row r="30" spans="1:12" ht="33.75" customHeight="1">
      <c r="A30" s="23"/>
      <c r="B30" s="92">
        <v>8</v>
      </c>
      <c r="C30" s="79"/>
      <c r="D30" s="116"/>
      <c r="E30" s="117"/>
      <c r="F30" s="75"/>
      <c r="G30" s="75"/>
      <c r="H30" s="75"/>
      <c r="I30" s="75"/>
      <c r="J30" s="77"/>
      <c r="K30" s="78"/>
      <c r="L30" s="55" t="str">
        <f t="shared" si="0"/>
        <v/>
      </c>
    </row>
    <row r="31" spans="1:12" ht="33.75" customHeight="1">
      <c r="A31" s="23"/>
      <c r="B31" s="92">
        <v>9</v>
      </c>
      <c r="C31" s="79"/>
      <c r="D31" s="116"/>
      <c r="E31" s="117"/>
      <c r="F31" s="75"/>
      <c r="G31" s="75"/>
      <c r="H31" s="75"/>
      <c r="I31" s="75"/>
      <c r="J31" s="77"/>
      <c r="K31" s="78"/>
      <c r="L31" s="55" t="str">
        <f t="shared" si="0"/>
        <v/>
      </c>
    </row>
    <row r="32" spans="1:12" ht="33.75" customHeight="1">
      <c r="A32" s="23"/>
      <c r="B32" s="92">
        <v>10</v>
      </c>
      <c r="C32" s="79"/>
      <c r="D32" s="116"/>
      <c r="E32" s="117"/>
      <c r="F32" s="75"/>
      <c r="G32" s="75"/>
      <c r="H32" s="75"/>
      <c r="I32" s="75"/>
      <c r="J32" s="77"/>
      <c r="K32" s="78"/>
      <c r="L32" s="55" t="str">
        <f t="shared" si="0"/>
        <v/>
      </c>
    </row>
    <row r="33" spans="1:12" ht="33.75" customHeight="1">
      <c r="A33" s="23"/>
      <c r="B33" s="92">
        <v>11</v>
      </c>
      <c r="C33" s="79"/>
      <c r="D33" s="105"/>
      <c r="E33" s="15"/>
      <c r="F33" s="75"/>
      <c r="G33" s="75"/>
      <c r="H33" s="75"/>
      <c r="I33" s="75"/>
      <c r="J33" s="106"/>
      <c r="K33" s="78"/>
      <c r="L33" s="55" t="str">
        <f t="shared" si="0"/>
        <v/>
      </c>
    </row>
    <row r="34" spans="1:12" ht="33.75" customHeight="1">
      <c r="A34" s="23"/>
      <c r="B34" s="92">
        <v>12</v>
      </c>
      <c r="C34" s="79"/>
      <c r="D34" s="105"/>
      <c r="E34" s="15"/>
      <c r="F34" s="75"/>
      <c r="G34" s="75"/>
      <c r="H34" s="75"/>
      <c r="I34" s="75"/>
      <c r="J34" s="106"/>
      <c r="K34" s="78"/>
      <c r="L34" s="55" t="str">
        <f t="shared" si="0"/>
        <v/>
      </c>
    </row>
    <row r="35" spans="1:12" ht="33.75" customHeight="1">
      <c r="A35" s="23"/>
      <c r="B35" s="92">
        <v>13</v>
      </c>
      <c r="C35" s="79"/>
      <c r="D35" s="105"/>
      <c r="E35" s="15"/>
      <c r="F35" s="75"/>
      <c r="G35" s="75"/>
      <c r="H35" s="75"/>
      <c r="I35" s="75"/>
      <c r="J35" s="106"/>
      <c r="K35" s="78"/>
      <c r="L35" s="55" t="str">
        <f t="shared" si="0"/>
        <v/>
      </c>
    </row>
    <row r="36" spans="1:12" ht="33.75" customHeight="1">
      <c r="A36" s="23"/>
      <c r="B36" s="92">
        <v>14</v>
      </c>
      <c r="C36" s="79"/>
      <c r="D36" s="105"/>
      <c r="E36" s="15"/>
      <c r="F36" s="75"/>
      <c r="G36" s="75"/>
      <c r="H36" s="75"/>
      <c r="I36" s="75"/>
      <c r="J36" s="106"/>
      <c r="K36" s="78"/>
      <c r="L36" s="55" t="str">
        <f t="shared" si="0"/>
        <v/>
      </c>
    </row>
    <row r="37" spans="1:12" ht="33.75" customHeight="1">
      <c r="A37" s="23"/>
      <c r="B37" s="92">
        <v>15</v>
      </c>
      <c r="C37" s="79"/>
      <c r="D37" s="105"/>
      <c r="E37" s="15"/>
      <c r="F37" s="75"/>
      <c r="G37" s="75"/>
      <c r="H37" s="75"/>
      <c r="I37" s="75"/>
      <c r="J37" s="106"/>
      <c r="K37" s="78"/>
      <c r="L37" s="55" t="str">
        <f t="shared" si="0"/>
        <v/>
      </c>
    </row>
    <row r="38" spans="1:12" ht="33.75" customHeight="1">
      <c r="A38" s="23"/>
      <c r="B38" s="92">
        <v>16</v>
      </c>
      <c r="C38" s="79"/>
      <c r="D38" s="105"/>
      <c r="E38" s="15"/>
      <c r="F38" s="75"/>
      <c r="G38" s="75"/>
      <c r="H38" s="75"/>
      <c r="I38" s="75"/>
      <c r="J38" s="106"/>
      <c r="K38" s="78"/>
      <c r="L38" s="55" t="str">
        <f t="shared" si="0"/>
        <v/>
      </c>
    </row>
    <row r="39" spans="1:12" ht="33.75" customHeight="1">
      <c r="A39" s="23"/>
      <c r="B39" s="92">
        <v>17</v>
      </c>
      <c r="C39" s="79"/>
      <c r="D39" s="105"/>
      <c r="E39" s="15"/>
      <c r="F39" s="75"/>
      <c r="G39" s="75"/>
      <c r="H39" s="75"/>
      <c r="I39" s="75"/>
      <c r="J39" s="106"/>
      <c r="K39" s="78"/>
      <c r="L39" s="55" t="str">
        <f t="shared" si="0"/>
        <v/>
      </c>
    </row>
    <row r="40" spans="1:12" ht="33.75" customHeight="1">
      <c r="A40" s="23"/>
      <c r="B40" s="92">
        <v>18</v>
      </c>
      <c r="C40" s="79"/>
      <c r="D40" s="105"/>
      <c r="E40" s="15"/>
      <c r="F40" s="75"/>
      <c r="G40" s="75"/>
      <c r="H40" s="75"/>
      <c r="I40" s="75"/>
      <c r="J40" s="106"/>
      <c r="K40" s="78"/>
      <c r="L40" s="55" t="str">
        <f t="shared" si="0"/>
        <v/>
      </c>
    </row>
    <row r="41" spans="1:12" ht="33.75" customHeight="1">
      <c r="A41" s="23"/>
      <c r="B41" s="92">
        <v>19</v>
      </c>
      <c r="C41" s="79"/>
      <c r="D41" s="105"/>
      <c r="E41" s="15"/>
      <c r="F41" s="75"/>
      <c r="G41" s="75"/>
      <c r="H41" s="75"/>
      <c r="I41" s="75"/>
      <c r="J41" s="106"/>
      <c r="K41" s="78"/>
      <c r="L41" s="55" t="str">
        <f t="shared" si="0"/>
        <v/>
      </c>
    </row>
    <row r="42" spans="1:12" ht="33.75" customHeight="1">
      <c r="A42" s="23"/>
      <c r="B42" s="92">
        <v>20</v>
      </c>
      <c r="C42" s="79"/>
      <c r="D42" s="116"/>
      <c r="E42" s="117"/>
      <c r="F42" s="75"/>
      <c r="G42" s="75"/>
      <c r="H42" s="75"/>
      <c r="I42" s="75"/>
      <c r="J42" s="77"/>
      <c r="K42" s="78"/>
      <c r="L42" s="55" t="str">
        <f t="shared" si="0"/>
        <v/>
      </c>
    </row>
    <row r="43" spans="1:12" ht="33.75" customHeight="1">
      <c r="A43" s="23"/>
      <c r="B43" s="92">
        <v>21</v>
      </c>
      <c r="C43" s="79"/>
      <c r="D43" s="116"/>
      <c r="E43" s="117"/>
      <c r="F43" s="75"/>
      <c r="G43" s="75"/>
      <c r="H43" s="75"/>
      <c r="I43" s="75"/>
      <c r="J43" s="77"/>
      <c r="K43" s="78"/>
      <c r="L43" s="55" t="str">
        <f t="shared" si="0"/>
        <v/>
      </c>
    </row>
    <row r="44" spans="1:12" ht="33.75" customHeight="1">
      <c r="A44" s="23"/>
      <c r="B44" s="92">
        <v>22</v>
      </c>
      <c r="C44" s="79"/>
      <c r="D44" s="116"/>
      <c r="E44" s="117"/>
      <c r="F44" s="75"/>
      <c r="G44" s="75"/>
      <c r="H44" s="75"/>
      <c r="I44" s="75"/>
      <c r="J44" s="77"/>
      <c r="K44" s="78"/>
      <c r="L44" s="55" t="str">
        <f t="shared" si="0"/>
        <v/>
      </c>
    </row>
    <row r="45" spans="1:12" ht="33.75" customHeight="1">
      <c r="A45" s="23"/>
      <c r="B45" s="92">
        <v>23</v>
      </c>
      <c r="C45" s="79"/>
      <c r="D45" s="116"/>
      <c r="E45" s="117"/>
      <c r="F45" s="75"/>
      <c r="G45" s="75"/>
      <c r="H45" s="75"/>
      <c r="I45" s="75"/>
      <c r="J45" s="77"/>
      <c r="K45" s="78"/>
      <c r="L45" s="55" t="str">
        <f t="shared" si="0"/>
        <v/>
      </c>
    </row>
    <row r="46" spans="1:12" ht="33.75" customHeight="1">
      <c r="A46" s="23"/>
      <c r="B46" s="92">
        <v>24</v>
      </c>
      <c r="C46" s="80"/>
      <c r="D46" s="116"/>
      <c r="E46" s="117"/>
      <c r="F46" s="16"/>
      <c r="G46" s="16"/>
      <c r="H46" s="75"/>
      <c r="I46" s="16"/>
      <c r="J46" s="81"/>
      <c r="K46" s="82"/>
      <c r="L46" s="55" t="str">
        <f t="shared" si="0"/>
        <v/>
      </c>
    </row>
    <row r="47" spans="1:12" ht="33.75" customHeight="1">
      <c r="A47" s="23"/>
      <c r="B47" s="92">
        <v>25</v>
      </c>
      <c r="C47" s="80"/>
      <c r="D47" s="116"/>
      <c r="E47" s="117"/>
      <c r="F47" s="16"/>
      <c r="G47" s="16"/>
      <c r="H47" s="75"/>
      <c r="I47" s="16"/>
      <c r="J47" s="81"/>
      <c r="K47" s="82"/>
      <c r="L47" s="55" t="str">
        <f t="shared" si="0"/>
        <v/>
      </c>
    </row>
    <row r="48" spans="1:12" ht="33.75" customHeight="1">
      <c r="A48" s="23"/>
      <c r="B48" s="92">
        <v>26</v>
      </c>
      <c r="C48" s="80"/>
      <c r="D48" s="116"/>
      <c r="E48" s="117"/>
      <c r="F48" s="16"/>
      <c r="G48" s="16"/>
      <c r="H48" s="75"/>
      <c r="I48" s="16"/>
      <c r="J48" s="81"/>
      <c r="K48" s="82"/>
      <c r="L48" s="55" t="str">
        <f t="shared" si="0"/>
        <v/>
      </c>
    </row>
    <row r="49" spans="1:12" ht="33.75" customHeight="1">
      <c r="A49" s="23"/>
      <c r="B49" s="92">
        <v>27</v>
      </c>
      <c r="C49" s="80"/>
      <c r="D49" s="116"/>
      <c r="E49" s="117"/>
      <c r="F49" s="16"/>
      <c r="G49" s="16"/>
      <c r="H49" s="75"/>
      <c r="I49" s="16"/>
      <c r="J49" s="81"/>
      <c r="K49" s="82"/>
      <c r="L49" s="55" t="str">
        <f t="shared" si="0"/>
        <v/>
      </c>
    </row>
    <row r="50" spans="1:12" ht="33.75" customHeight="1">
      <c r="A50" s="23"/>
      <c r="B50" s="92">
        <v>28</v>
      </c>
      <c r="C50" s="80"/>
      <c r="D50" s="105"/>
      <c r="E50" s="15"/>
      <c r="F50" s="16"/>
      <c r="G50" s="16"/>
      <c r="H50" s="75"/>
      <c r="I50" s="16"/>
      <c r="J50" s="81"/>
      <c r="K50" s="82"/>
      <c r="L50" s="55" t="str">
        <f t="shared" si="0"/>
        <v/>
      </c>
    </row>
    <row r="51" spans="1:12" ht="33.75" customHeight="1">
      <c r="A51" s="23"/>
      <c r="B51" s="92">
        <v>29</v>
      </c>
      <c r="C51" s="80"/>
      <c r="D51" s="116"/>
      <c r="E51" s="117"/>
      <c r="F51" s="16"/>
      <c r="G51" s="16"/>
      <c r="H51" s="75"/>
      <c r="I51" s="16"/>
      <c r="J51" s="81"/>
      <c r="K51" s="82"/>
      <c r="L51" s="55" t="str">
        <f t="shared" si="0"/>
        <v/>
      </c>
    </row>
    <row r="52" spans="1:12" ht="33.75" customHeight="1" thickBot="1">
      <c r="A52" s="23"/>
      <c r="B52" s="92">
        <v>30</v>
      </c>
      <c r="C52" s="83"/>
      <c r="D52" s="174"/>
      <c r="E52" s="175"/>
      <c r="F52" s="84"/>
      <c r="G52" s="84"/>
      <c r="H52" s="85"/>
      <c r="I52" s="84"/>
      <c r="J52" s="86"/>
      <c r="K52" s="87"/>
      <c r="L52" s="55" t="str">
        <f t="shared" si="0"/>
        <v/>
      </c>
    </row>
    <row r="53" spans="1:12" ht="33.75" customHeight="1" thickTop="1">
      <c r="A53" s="23"/>
      <c r="B53" s="93"/>
      <c r="C53" s="94"/>
      <c r="D53" s="94"/>
      <c r="E53" s="94"/>
      <c r="F53" s="94"/>
      <c r="G53" s="94"/>
      <c r="H53" s="94"/>
      <c r="I53" s="94"/>
      <c r="J53" s="95"/>
      <c r="K53" s="65" t="s">
        <v>23</v>
      </c>
      <c r="L53" s="56">
        <f>SUM(L23:L52)</f>
        <v>30000</v>
      </c>
    </row>
    <row r="54" spans="1:12" ht="20.25" customHeight="1">
      <c r="A54" s="96"/>
      <c r="B54" s="96"/>
      <c r="C54" s="97"/>
      <c r="D54" s="96"/>
      <c r="E54" s="96"/>
      <c r="F54" s="98"/>
      <c r="G54" s="98"/>
      <c r="H54" s="98"/>
      <c r="I54" s="98"/>
      <c r="J54" s="98"/>
      <c r="K54" s="98"/>
      <c r="L54" s="98"/>
    </row>
    <row r="55" spans="1:12" ht="33.75" customHeight="1" thickBot="1">
      <c r="A55" s="23"/>
      <c r="B55" s="29" t="s">
        <v>37</v>
      </c>
      <c r="C55" s="23"/>
      <c r="D55" s="23"/>
      <c r="E55" s="23"/>
      <c r="F55" s="22"/>
      <c r="G55" s="22"/>
      <c r="H55" s="22"/>
      <c r="I55"/>
      <c r="J55" s="29" t="s">
        <v>38</v>
      </c>
      <c r="K55" s="50"/>
      <c r="L55" s="99"/>
    </row>
    <row r="56" spans="1:12" ht="33.75" customHeight="1" thickBot="1">
      <c r="A56" s="23"/>
      <c r="B56" s="60" t="s">
        <v>15</v>
      </c>
      <c r="C56" s="61" t="s">
        <v>24</v>
      </c>
      <c r="D56" s="62"/>
      <c r="E56" s="62"/>
      <c r="F56" s="62"/>
      <c r="G56" s="183" t="s">
        <v>11</v>
      </c>
      <c r="H56" s="184"/>
      <c r="I56" s="23"/>
      <c r="J56" s="63" t="s">
        <v>39</v>
      </c>
      <c r="K56" s="179" t="s">
        <v>51</v>
      </c>
      <c r="L56" s="180"/>
    </row>
    <row r="57" spans="1:12" ht="33.75" customHeight="1" thickBot="1">
      <c r="A57" s="23"/>
      <c r="B57" s="100">
        <v>1</v>
      </c>
      <c r="C57" s="194" t="s">
        <v>55</v>
      </c>
      <c r="D57" s="195"/>
      <c r="E57" s="195"/>
      <c r="F57" s="196"/>
      <c r="G57" s="185">
        <f>IF(ISTEXT(C57),2000*3,"")</f>
        <v>6000</v>
      </c>
      <c r="H57" s="186"/>
      <c r="I57" s="23"/>
      <c r="J57" s="64" t="s">
        <v>40</v>
      </c>
      <c r="K57" s="181" t="s">
        <v>53</v>
      </c>
      <c r="L57" s="182"/>
    </row>
    <row r="58" spans="1:12" ht="33.75" customHeight="1">
      <c r="A58" s="23"/>
      <c r="B58" s="100">
        <v>2</v>
      </c>
      <c r="C58" s="198" t="s">
        <v>56</v>
      </c>
      <c r="D58" s="199"/>
      <c r="E58" s="199"/>
      <c r="F58" s="200"/>
      <c r="G58" s="164">
        <f t="shared" ref="G58" si="1">IF(ISTEXT(C58),2000*3,"")</f>
        <v>6000</v>
      </c>
      <c r="H58" s="165"/>
      <c r="I58" s="23"/>
      <c r="J58" s="63" t="s">
        <v>41</v>
      </c>
      <c r="K58" s="179" t="s">
        <v>52</v>
      </c>
      <c r="L58" s="180"/>
    </row>
    <row r="59" spans="1:12" ht="33.75" customHeight="1" thickBot="1">
      <c r="A59" s="23"/>
      <c r="B59" s="100">
        <v>3</v>
      </c>
      <c r="C59" s="201" t="s">
        <v>63</v>
      </c>
      <c r="D59" s="202"/>
      <c r="E59" s="202"/>
      <c r="F59" s="203"/>
      <c r="G59" s="164">
        <f>IF(ISTEXT(C59),2000*3,"")</f>
        <v>6000</v>
      </c>
      <c r="H59" s="165"/>
      <c r="I59" s="23"/>
      <c r="J59" s="64" t="s">
        <v>42</v>
      </c>
      <c r="K59" s="181" t="s">
        <v>54</v>
      </c>
      <c r="L59" s="182"/>
    </row>
    <row r="60" spans="1:12" ht="33.75" customHeight="1">
      <c r="A60" s="23"/>
      <c r="B60" s="101"/>
      <c r="C60" s="102"/>
      <c r="D60" s="102"/>
      <c r="E60" s="166" t="s">
        <v>45</v>
      </c>
      <c r="F60" s="167"/>
      <c r="G60" s="168">
        <f>SUM(G57:H59)</f>
        <v>18000</v>
      </c>
      <c r="H60" s="169"/>
      <c r="I60" s="23"/>
      <c r="J60" s="23"/>
      <c r="K60" s="23"/>
      <c r="L60" s="23"/>
    </row>
    <row r="61" spans="1:12" ht="28.5" customHeight="1">
      <c r="A61" s="23"/>
      <c r="B61" s="57" t="s">
        <v>57</v>
      </c>
      <c r="C61"/>
      <c r="D61" s="23"/>
      <c r="E61" s="23"/>
      <c r="F61" s="22"/>
      <c r="G61" s="22"/>
      <c r="H61" s="22"/>
      <c r="I61" s="22"/>
      <c r="J61" s="50"/>
      <c r="K61" s="22"/>
      <c r="L61" s="22"/>
    </row>
    <row r="62" spans="1:12" ht="16.5" customHeight="1">
      <c r="A62" s="23"/>
      <c r="B62" s="57"/>
      <c r="C62" s="59"/>
      <c r="D62" s="23"/>
      <c r="E62" s="23"/>
      <c r="F62" s="22"/>
      <c r="G62" s="22"/>
      <c r="H62" s="22"/>
      <c r="I62" s="22"/>
      <c r="J62" s="22"/>
      <c r="K62" s="22"/>
      <c r="L62" s="22"/>
    </row>
    <row r="63" spans="1:12" ht="33.75" customHeight="1" thickBot="1">
      <c r="A63" s="23"/>
      <c r="B63" s="58" t="s">
        <v>29</v>
      </c>
      <c r="C63" s="59"/>
      <c r="D63" s="59" t="s">
        <v>58</v>
      </c>
      <c r="E63" s="23"/>
      <c r="F63" s="22"/>
      <c r="G63" s="22"/>
      <c r="H63" s="22"/>
      <c r="I63" s="22"/>
      <c r="J63" s="22"/>
      <c r="K63" s="22"/>
      <c r="L63" s="22"/>
    </row>
    <row r="64" spans="1:12" ht="33.75" customHeight="1" thickTop="1" thickBot="1">
      <c r="A64" s="23"/>
      <c r="B64" s="148" t="s">
        <v>25</v>
      </c>
      <c r="C64" s="149"/>
      <c r="D64" s="88" t="s">
        <v>36</v>
      </c>
      <c r="E64" s="103"/>
      <c r="F64" s="104"/>
      <c r="G64" s="104"/>
      <c r="H64" s="104"/>
      <c r="I64" s="104"/>
      <c r="J64" s="104"/>
      <c r="K64" s="104"/>
      <c r="L64" s="104"/>
    </row>
    <row r="65" spans="1:12" ht="33.75" customHeight="1" thickTop="1">
      <c r="A65" s="23"/>
      <c r="B65" s="148" t="s">
        <v>65</v>
      </c>
      <c r="C65" s="149"/>
      <c r="D65" s="176" t="s">
        <v>64</v>
      </c>
      <c r="E65" s="177"/>
      <c r="F65" s="177"/>
      <c r="G65" s="177"/>
      <c r="H65" s="177"/>
      <c r="I65" s="177"/>
      <c r="J65" s="177"/>
      <c r="K65" s="177"/>
      <c r="L65" s="178"/>
    </row>
    <row r="66" spans="1:12" ht="67.5" customHeight="1" thickBot="1">
      <c r="A66" s="19"/>
      <c r="B66" s="170" t="s">
        <v>27</v>
      </c>
      <c r="C66" s="149"/>
      <c r="D66" s="197" t="s">
        <v>59</v>
      </c>
      <c r="E66" s="172"/>
      <c r="F66" s="172"/>
      <c r="G66" s="172"/>
      <c r="H66" s="172"/>
      <c r="I66" s="172"/>
      <c r="J66" s="172"/>
      <c r="K66" s="172"/>
      <c r="L66" s="173"/>
    </row>
    <row r="67" spans="1:12" ht="24.75" customHeight="1" thickTop="1">
      <c r="A67" s="19"/>
      <c r="B67" s="66" t="s">
        <v>30</v>
      </c>
      <c r="C67"/>
      <c r="D67" s="19"/>
      <c r="E67" s="19"/>
      <c r="F67" s="20"/>
      <c r="G67" s="20"/>
      <c r="H67" s="20"/>
      <c r="I67" s="59"/>
      <c r="J67" s="19"/>
      <c r="K67" s="19"/>
      <c r="L67" s="19"/>
    </row>
    <row r="68" spans="1:12" ht="24.75" customHeight="1">
      <c r="A68" s="12"/>
      <c r="B68" s="12"/>
      <c r="C68" s="17" t="s">
        <v>31</v>
      </c>
      <c r="D68" s="12"/>
      <c r="E68" s="12"/>
      <c r="F68" s="13"/>
      <c r="G68" s="13"/>
      <c r="H68" s="13"/>
      <c r="I68" s="89"/>
      <c r="J68" s="12"/>
      <c r="K68" s="12"/>
      <c r="L68" s="12"/>
    </row>
    <row r="69" spans="1:12" ht="12.75" customHeight="1">
      <c r="A69" s="12"/>
      <c r="B69" s="12"/>
      <c r="C69" s="12"/>
      <c r="D69" s="12"/>
      <c r="E69" s="12"/>
      <c r="F69" s="13"/>
      <c r="G69" s="13"/>
      <c r="H69" s="13"/>
      <c r="I69" s="13"/>
      <c r="J69" s="13"/>
      <c r="K69" s="13"/>
      <c r="L69" s="13"/>
    </row>
    <row r="70" spans="1:12" ht="12.75" customHeight="1">
      <c r="A70" s="12"/>
      <c r="B70" s="12"/>
      <c r="C70" s="12"/>
      <c r="D70" s="12"/>
      <c r="E70" s="12"/>
      <c r="F70" s="13"/>
      <c r="G70" s="13"/>
      <c r="H70" s="13"/>
      <c r="I70" s="13"/>
      <c r="J70" s="13"/>
      <c r="K70" s="13"/>
      <c r="L70" s="13"/>
    </row>
    <row r="71" spans="1:12" ht="12.75" customHeight="1">
      <c r="A71" s="12"/>
      <c r="B71" s="12"/>
      <c r="C71" s="12"/>
      <c r="D71" s="12"/>
      <c r="E71" s="12"/>
      <c r="F71" s="13"/>
      <c r="G71" s="13"/>
      <c r="H71" s="13"/>
      <c r="I71" s="13"/>
      <c r="J71" s="13"/>
      <c r="K71" s="13"/>
      <c r="L71" s="13"/>
    </row>
    <row r="72" spans="1:12" ht="12.75" customHeight="1">
      <c r="A72" s="12"/>
      <c r="B72" s="12"/>
      <c r="C72" s="12"/>
      <c r="D72" s="12"/>
      <c r="E72" s="12"/>
      <c r="F72" s="13"/>
      <c r="G72" s="13"/>
      <c r="H72" s="13"/>
      <c r="I72" s="13"/>
      <c r="J72" s="13"/>
      <c r="K72" s="13"/>
      <c r="L72" s="13"/>
    </row>
  </sheetData>
  <sheetProtection algorithmName="SHA-512" hashValue="cZPmHjTarj0tDUQQPUWIt8Jy1waAwOJbgl+1FJMBkpC2DqLsyjfdN4BW0iZzqkTzq+pmODeFF40PWdPshrbaOg==" saltValue="8wdHESokiNyeP13b/2MyfA==" spinCount="100000" sheet="1" objects="1" scenarios="1"/>
  <mergeCells count="50">
    <mergeCell ref="B66:C66"/>
    <mergeCell ref="D66:L66"/>
    <mergeCell ref="C58:F58"/>
    <mergeCell ref="G58:H58"/>
    <mergeCell ref="K58:L58"/>
    <mergeCell ref="C59:F59"/>
    <mergeCell ref="G59:H59"/>
    <mergeCell ref="K59:L59"/>
    <mergeCell ref="E60:F60"/>
    <mergeCell ref="G60:H60"/>
    <mergeCell ref="B64:C64"/>
    <mergeCell ref="B65:C65"/>
    <mergeCell ref="D65:L65"/>
    <mergeCell ref="D52:E52"/>
    <mergeCell ref="G56:H56"/>
    <mergeCell ref="K56:L56"/>
    <mergeCell ref="C57:F57"/>
    <mergeCell ref="G57:H57"/>
    <mergeCell ref="K57:L57"/>
    <mergeCell ref="D51:E51"/>
    <mergeCell ref="D30:E30"/>
    <mergeCell ref="D31:E31"/>
    <mergeCell ref="D32:E32"/>
    <mergeCell ref="D42:E42"/>
    <mergeCell ref="D43:E43"/>
    <mergeCell ref="D44:E44"/>
    <mergeCell ref="D45:E45"/>
    <mergeCell ref="D46:E46"/>
    <mergeCell ref="D47:E47"/>
    <mergeCell ref="D48:E48"/>
    <mergeCell ref="D49:E49"/>
    <mergeCell ref="D29:E29"/>
    <mergeCell ref="B15:C19"/>
    <mergeCell ref="F15:G17"/>
    <mergeCell ref="H15:H17"/>
    <mergeCell ref="E19:H19"/>
    <mergeCell ref="D22:E22"/>
    <mergeCell ref="D23:E23"/>
    <mergeCell ref="D24:E24"/>
    <mergeCell ref="D25:E25"/>
    <mergeCell ref="D26:E26"/>
    <mergeCell ref="D27:E27"/>
    <mergeCell ref="D28:E28"/>
    <mergeCell ref="B4:L5"/>
    <mergeCell ref="B9:C9"/>
    <mergeCell ref="D9:H9"/>
    <mergeCell ref="B10:C12"/>
    <mergeCell ref="E10:H10"/>
    <mergeCell ref="E11:H11"/>
    <mergeCell ref="E12:H12"/>
  </mergeCells>
  <phoneticPr fontId="20"/>
  <dataValidations count="5">
    <dataValidation type="list" allowBlank="1" showErrorMessage="1" sqref="D64" xr:uid="{5F295FB1-5802-3D4B-B2F3-07F9077746FF}">
      <formula1>"必要,不要"</formula1>
    </dataValidation>
    <dataValidation type="list" allowBlank="1" showErrorMessage="1" sqref="H23:H52" xr:uid="{F509F4E9-0319-B443-8EF8-6668C97D2E4B}">
      <formula1>"A,B"</formula1>
    </dataValidation>
    <dataValidation type="list" allowBlank="1" showErrorMessage="1" sqref="G23:G52" xr:uid="{B6BBD99D-FAEF-094F-B25F-854E92641A2C}">
      <formula1>"男,女"</formula1>
    </dataValidation>
    <dataValidation type="list" allowBlank="1" showErrorMessage="1" sqref="F26:F52" xr:uid="{94FFB71A-8955-0948-BF86-6CF1D61CAF2D}">
      <formula1>"9,8,7,6,5,4,3,2,1"</formula1>
    </dataValidation>
    <dataValidation type="list" allowBlank="1" showErrorMessage="1" sqref="F23:F25" xr:uid="{C6693463-8C4A-CD4E-A9EF-E5713E2980DB}">
      <formula1>"9.0,8.0,7.0,6.0,5.0,4.0,3.0,2.0,1.0"</formula1>
    </dataValidation>
  </dataValidations>
  <hyperlinks>
    <hyperlink ref="J11" r:id="rId1" xr:uid="{56691BE7-8D3D-B44D-BA70-736A3A70FBB8}"/>
  </hyperlinks>
  <pageMargins left="0.70866141732283505" right="0.70866141732283505" top="0.74803149606299202" bottom="0.55118110236220497" header="0" footer="0"/>
  <pageSetup paperSize="9" scale="37" orientation="portrait"/>
  <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ワークシート</vt:lpstr>
      </vt:variant>
      <vt:variant>
        <vt:i4>2</vt:i4>
      </vt:variant>
    </vt:vector>
  </HeadingPairs>
  <TitlesOfParts>
    <vt:vector size="2" baseType="lpstr">
      <vt:lpstr>参加申込書</vt:lpstr>
      <vt:lpstr>記入例</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korkoni tagami</dc:creator>
  <cp:lastModifiedBy>坂口 英章</cp:lastModifiedBy>
  <cp:lastPrinted>2022-07-25T00:31:23Z</cp:lastPrinted>
  <dcterms:created xsi:type="dcterms:W3CDTF">2022-05-27T15:42:32Z</dcterms:created>
  <dcterms:modified xsi:type="dcterms:W3CDTF">2026-06-02T13:19:55Z</dcterms:modified>
</cp:coreProperties>
</file>